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esktop\Duncton Documents\Finance\AUDIT\2020-21\Audit files\"/>
    </mc:Choice>
  </mc:AlternateContent>
  <xr:revisionPtr revIDLastSave="0" documentId="13_ncr:1_{884522D8-A55A-4EAD-80C0-05D1F436E18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19" i="1" s="1"/>
  <c r="C54" i="1"/>
  <c r="C59" i="1" s="1"/>
  <c r="C19" i="1"/>
  <c r="C18" i="1"/>
  <c r="E54" i="1"/>
  <c r="E59" i="1" s="1"/>
  <c r="E18" i="1"/>
  <c r="C60" i="1" l="1"/>
  <c r="C62" i="1"/>
  <c r="C69" i="1" s="1"/>
  <c r="C65" i="1" s="1"/>
  <c r="E60" i="1"/>
  <c r="E62" i="1"/>
  <c r="E69" i="1" s="1"/>
  <c r="B54" i="1"/>
  <c r="B59" i="1" s="1"/>
  <c r="B19" i="1"/>
  <c r="B18" i="1"/>
  <c r="E65" i="1" l="1"/>
  <c r="B62" i="1"/>
  <c r="B69" i="1" s="1"/>
  <c r="B65" i="1" s="1"/>
  <c r="B60" i="1"/>
</calcChain>
</file>

<file path=xl/sharedStrings.xml><?xml version="1.0" encoding="utf-8"?>
<sst xmlns="http://schemas.openxmlformats.org/spreadsheetml/2006/main" count="71" uniqueCount="67">
  <si>
    <t>Balance  b/f at 1 April</t>
  </si>
  <si>
    <t>Receipts</t>
  </si>
  <si>
    <t>Precept</t>
  </si>
  <si>
    <t>Bank interest - PC</t>
  </si>
  <si>
    <t>Vat recovered</t>
  </si>
  <si>
    <t>Total receipts for period</t>
  </si>
  <si>
    <t>Total receipts</t>
  </si>
  <si>
    <t>Payments</t>
  </si>
  <si>
    <t>General Administration</t>
  </si>
  <si>
    <t>S.137 &amp; S.142 payments</t>
  </si>
  <si>
    <t>Election</t>
  </si>
  <si>
    <t>Precept payments</t>
  </si>
  <si>
    <t>VAT paid</t>
  </si>
  <si>
    <t>Total payments</t>
  </si>
  <si>
    <t>Surplus/deficit</t>
  </si>
  <si>
    <t>(Receipts less payments for period)</t>
  </si>
  <si>
    <t xml:space="preserve">Balance carried forward </t>
  </si>
  <si>
    <t>RESERVES</t>
  </si>
  <si>
    <t xml:space="preserve">General Reserve </t>
  </si>
  <si>
    <t>Balance carried forward</t>
  </si>
  <si>
    <t>Budget</t>
  </si>
  <si>
    <t>Hannah-Louise O'Callaghan</t>
  </si>
  <si>
    <t>Computer costs/Website</t>
  </si>
  <si>
    <t>Home office</t>
  </si>
  <si>
    <t>Insurance</t>
  </si>
  <si>
    <t>Audit fee</t>
  </si>
  <si>
    <t>Training (Clerk/Councillors)</t>
  </si>
  <si>
    <t>Winter maintenance</t>
  </si>
  <si>
    <t>Clerk's membership fees (SLCC, SSALC)</t>
  </si>
  <si>
    <t>Payroll</t>
  </si>
  <si>
    <t>2020-2021</t>
  </si>
  <si>
    <t xml:space="preserve">CDC Grants </t>
  </si>
  <si>
    <t xml:space="preserve">Other Grants </t>
  </si>
  <si>
    <t>Firework Donations</t>
  </si>
  <si>
    <t>Defibrillator</t>
  </si>
  <si>
    <t>Coffee Mornings (proceeds to defibrillator)</t>
  </si>
  <si>
    <t>Bin Collections</t>
  </si>
  <si>
    <t>Play area</t>
  </si>
  <si>
    <t>Playground Inspection</t>
  </si>
  <si>
    <t>AGM &amp; other village events</t>
  </si>
  <si>
    <t>S137 Duncton PCC</t>
  </si>
  <si>
    <t>S137 Citizens Advice</t>
  </si>
  <si>
    <t>S137 Petworth Youth Association</t>
  </si>
  <si>
    <t>S137 Kent, Sussex &amp; Surrey Air Ambulance</t>
  </si>
  <si>
    <t>S137 Duncton Junior School</t>
  </si>
  <si>
    <t>Fireworks</t>
  </si>
  <si>
    <t>Defibrillator Donation</t>
  </si>
  <si>
    <t>Fireworks Donation</t>
  </si>
  <si>
    <t>Coffee Morning</t>
  </si>
  <si>
    <t>ELPC NHB grant zip wire</t>
  </si>
  <si>
    <t>Clerk to Duncton Parish Council</t>
  </si>
  <si>
    <t>Duncton Parish Council</t>
  </si>
  <si>
    <t>Marketing &amp; Communications (3 Parishes)</t>
  </si>
  <si>
    <t>Stationery &amp; Postage costs</t>
  </si>
  <si>
    <t>ICO data Protection</t>
  </si>
  <si>
    <t>Assets &amp; Maintenance</t>
  </si>
  <si>
    <t>General Maintenance</t>
  </si>
  <si>
    <t xml:space="preserve">Other  </t>
  </si>
  <si>
    <t>Chairman Allowance</t>
  </si>
  <si>
    <t>Clerk expenses/mileage</t>
  </si>
  <si>
    <t>Other</t>
  </si>
  <si>
    <t>Employment Costs (inc PAYE)</t>
  </si>
  <si>
    <t>Proposed 2021-22 0% increase</t>
  </si>
  <si>
    <t>Fireworks reserve fund</t>
  </si>
  <si>
    <t>* assumes pay increase</t>
  </si>
  <si>
    <t>NHB repayment</t>
  </si>
  <si>
    <t>Miscellaneous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</si>
</sst>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164" formatCode="_-\£* #,##0.00_-;&quot;-£&quot;* #,##0.00_-;_-\£* \-??_-;_-@_-"/>
    <numFmt numFmtId="165" formatCode="&quot;£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i/>
      <u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7" fontId="3" fillId="0" borderId="0" xfId="0" applyNumberFormat="1" applyFont="1"/>
    <xf numFmtId="0" fontId="4" fillId="0" borderId="0" xfId="0" applyFont="1"/>
    <xf numFmtId="0" fontId="5" fillId="0" borderId="0" xfId="0" applyFont="1"/>
    <xf numFmtId="7" fontId="6" fillId="0" borderId="0" xfId="0" applyNumberFormat="1" applyFont="1"/>
    <xf numFmtId="0" fontId="7" fillId="0" borderId="0" xfId="0" applyFont="1"/>
    <xf numFmtId="7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vertical="top" wrapText="1"/>
    </xf>
    <xf numFmtId="9" fontId="5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7" fontId="6" fillId="0" borderId="0" xfId="0" applyNumberFormat="1" applyFont="1" applyAlignment="1">
      <alignment horizontal="center"/>
    </xf>
    <xf numFmtId="0" fontId="6" fillId="0" borderId="0" xfId="0" applyFont="1"/>
    <xf numFmtId="7" fontId="6" fillId="0" borderId="0" xfId="1" applyNumberFormat="1" applyFont="1"/>
    <xf numFmtId="7" fontId="5" fillId="0" borderId="0" xfId="0" applyNumberFormat="1" applyFont="1"/>
    <xf numFmtId="0" fontId="10" fillId="0" borderId="0" xfId="0" applyFont="1"/>
    <xf numFmtId="0" fontId="6" fillId="0" borderId="0" xfId="0" quotePrefix="1" applyFont="1"/>
    <xf numFmtId="7" fontId="6" fillId="0" borderId="0" xfId="1" quotePrefix="1" applyNumberFormat="1" applyFont="1"/>
    <xf numFmtId="0" fontId="9" fillId="0" borderId="0" xfId="0" applyFont="1"/>
    <xf numFmtId="0" fontId="9" fillId="0" borderId="0" xfId="0" quotePrefix="1" applyFont="1"/>
    <xf numFmtId="0" fontId="5" fillId="0" borderId="0" xfId="0" quotePrefix="1" applyFont="1"/>
    <xf numFmtId="7" fontId="5" fillId="0" borderId="0" xfId="1" applyNumberFormat="1" applyFont="1"/>
    <xf numFmtId="0" fontId="11" fillId="0" borderId="0" xfId="0" applyFont="1"/>
    <xf numFmtId="7" fontId="6" fillId="0" borderId="0" xfId="1" applyNumberFormat="1" applyFont="1" applyAlignment="1">
      <alignment vertical="top" wrapText="1"/>
    </xf>
    <xf numFmtId="7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7" fontId="4" fillId="0" borderId="0" xfId="0" applyNumberFormat="1" applyFont="1"/>
    <xf numFmtId="0" fontId="12" fillId="0" borderId="0" xfId="0" applyFont="1"/>
    <xf numFmtId="165" fontId="13" fillId="0" borderId="0" xfId="0" applyNumberFormat="1" applyFont="1"/>
    <xf numFmtId="165" fontId="14" fillId="0" borderId="0" xfId="0" applyNumberFormat="1" applyFont="1"/>
    <xf numFmtId="165" fontId="14" fillId="0" borderId="0" xfId="0" applyNumberFormat="1" applyFont="1" applyAlignment="1">
      <alignment wrapText="1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13" fillId="0" borderId="0" xfId="0" applyFont="1"/>
    <xf numFmtId="7" fontId="8" fillId="0" borderId="0" xfId="0" applyNumberFormat="1" applyFont="1"/>
    <xf numFmtId="0" fontId="8" fillId="0" borderId="0" xfId="0" applyFont="1"/>
    <xf numFmtId="14" fontId="5" fillId="0" borderId="0" xfId="0" applyNumberFormat="1" applyFont="1" applyAlignment="1">
      <alignment horizontal="center" vertical="top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topLeftCell="A52" zoomScale="135" zoomScaleNormal="135" workbookViewId="0">
      <selection activeCell="F11" sqref="F11"/>
    </sheetView>
  </sheetViews>
  <sheetFormatPr defaultColWidth="9.140625" defaultRowHeight="15" x14ac:dyDescent="0.25"/>
  <cols>
    <col min="1" max="1" width="26.7109375" style="3" customWidth="1"/>
    <col min="2" max="2" width="9.140625" style="3"/>
    <col min="3" max="3" width="9.140625" style="36"/>
    <col min="4" max="4" width="9.140625" style="3"/>
    <col min="5" max="5" width="9.140625" style="29"/>
    <col min="6" max="16384" width="9.140625" style="3"/>
  </cols>
  <sheetData>
    <row r="1" spans="1:5" x14ac:dyDescent="0.25">
      <c r="A1" s="1" t="s">
        <v>51</v>
      </c>
      <c r="B1" s="2"/>
      <c r="C1" s="2"/>
      <c r="D1" s="2"/>
    </row>
    <row r="2" spans="1:5" x14ac:dyDescent="0.25">
      <c r="A2" s="4"/>
      <c r="B2" s="5"/>
      <c r="C2" s="5"/>
      <c r="D2" s="5"/>
    </row>
    <row r="3" spans="1:5" s="6" customFormat="1" x14ac:dyDescent="0.25">
      <c r="A3" s="4"/>
      <c r="B3" s="7" t="s">
        <v>20</v>
      </c>
      <c r="C3" s="7" t="s">
        <v>20</v>
      </c>
      <c r="D3" s="7"/>
      <c r="E3" s="30" t="s">
        <v>20</v>
      </c>
    </row>
    <row r="4" spans="1:5" s="6" customFormat="1" ht="34.5" x14ac:dyDescent="0.25">
      <c r="A4" s="8"/>
      <c r="B4" s="9" t="s">
        <v>30</v>
      </c>
      <c r="C4" s="37">
        <v>44286</v>
      </c>
      <c r="D4" s="9"/>
      <c r="E4" s="31" t="s">
        <v>62</v>
      </c>
    </row>
    <row r="5" spans="1:5" s="6" customFormat="1" x14ac:dyDescent="0.25">
      <c r="A5" s="8"/>
      <c r="B5" s="9"/>
      <c r="C5" s="9"/>
      <c r="D5" s="9"/>
      <c r="E5" s="30"/>
    </row>
    <row r="6" spans="1:5" s="11" customFormat="1" x14ac:dyDescent="0.25">
      <c r="A6" s="10"/>
      <c r="B6" s="12"/>
      <c r="C6" s="12"/>
      <c r="D6" s="12"/>
      <c r="E6" s="32"/>
    </row>
    <row r="7" spans="1:5" x14ac:dyDescent="0.25">
      <c r="A7" s="4" t="s">
        <v>0</v>
      </c>
      <c r="B7" s="5">
        <v>12823</v>
      </c>
      <c r="C7" s="5">
        <v>12822.69</v>
      </c>
      <c r="D7" s="5"/>
      <c r="E7" s="29">
        <f>C62</f>
        <v>9403.4100000000035</v>
      </c>
    </row>
    <row r="8" spans="1:5" x14ac:dyDescent="0.25">
      <c r="A8" s="4" t="s">
        <v>1</v>
      </c>
      <c r="B8" s="5"/>
      <c r="C8" s="5"/>
      <c r="D8" s="5"/>
    </row>
    <row r="9" spans="1:5" x14ac:dyDescent="0.25">
      <c r="A9" s="13" t="s">
        <v>2</v>
      </c>
      <c r="B9" s="5">
        <v>9245</v>
      </c>
      <c r="C9" s="5">
        <v>9245</v>
      </c>
      <c r="D9" s="5"/>
      <c r="E9" s="29">
        <v>9245</v>
      </c>
    </row>
    <row r="10" spans="1:5" s="28" customFormat="1" x14ac:dyDescent="0.25">
      <c r="A10" s="13" t="s">
        <v>3</v>
      </c>
      <c r="B10" s="5">
        <v>0</v>
      </c>
      <c r="C10" s="5">
        <v>5.39</v>
      </c>
      <c r="D10" s="5"/>
      <c r="E10" s="33">
        <v>5</v>
      </c>
    </row>
    <row r="11" spans="1:5" s="28" customFormat="1" x14ac:dyDescent="0.25">
      <c r="A11" s="13" t="s">
        <v>66</v>
      </c>
      <c r="B11" s="5">
        <v>0</v>
      </c>
      <c r="C11" s="5">
        <v>0.4</v>
      </c>
      <c r="D11" s="5"/>
      <c r="E11" s="33">
        <v>0</v>
      </c>
    </row>
    <row r="12" spans="1:5" x14ac:dyDescent="0.25">
      <c r="A12" s="13" t="s">
        <v>31</v>
      </c>
      <c r="B12" s="5">
        <v>0</v>
      </c>
      <c r="C12" s="5">
        <v>250</v>
      </c>
      <c r="D12" s="5"/>
      <c r="E12" s="29">
        <v>0</v>
      </c>
    </row>
    <row r="13" spans="1:5" x14ac:dyDescent="0.25">
      <c r="A13" s="13" t="s">
        <v>32</v>
      </c>
      <c r="B13" s="5">
        <v>0</v>
      </c>
      <c r="C13" s="5">
        <v>0</v>
      </c>
      <c r="D13" s="5"/>
      <c r="E13" s="29">
        <v>0</v>
      </c>
    </row>
    <row r="14" spans="1:5" x14ac:dyDescent="0.25">
      <c r="A14" s="13" t="s">
        <v>33</v>
      </c>
      <c r="B14" s="5">
        <v>0</v>
      </c>
      <c r="C14" s="5">
        <v>0</v>
      </c>
      <c r="D14" s="5"/>
      <c r="E14" s="29">
        <v>0</v>
      </c>
    </row>
    <row r="15" spans="1:5" x14ac:dyDescent="0.25">
      <c r="A15" s="13" t="s">
        <v>34</v>
      </c>
      <c r="B15" s="5">
        <v>0</v>
      </c>
      <c r="C15" s="5">
        <v>1067</v>
      </c>
      <c r="D15" s="5"/>
      <c r="E15" s="29">
        <v>0</v>
      </c>
    </row>
    <row r="16" spans="1:5" x14ac:dyDescent="0.25">
      <c r="A16" s="13" t="s">
        <v>35</v>
      </c>
      <c r="B16" s="5">
        <v>0</v>
      </c>
      <c r="C16" s="5">
        <v>0</v>
      </c>
      <c r="D16" s="5"/>
      <c r="E16" s="29">
        <v>0</v>
      </c>
    </row>
    <row r="17" spans="1:6" x14ac:dyDescent="0.25">
      <c r="A17" s="13" t="s">
        <v>4</v>
      </c>
      <c r="B17" s="5">
        <v>0</v>
      </c>
      <c r="C17" s="5">
        <v>0</v>
      </c>
      <c r="D17" s="5"/>
      <c r="E17" s="29">
        <v>800</v>
      </c>
    </row>
    <row r="18" spans="1:6" x14ac:dyDescent="0.25">
      <c r="A18" s="4" t="s">
        <v>5</v>
      </c>
      <c r="B18" s="14">
        <f>SUM(B9:B17)</f>
        <v>9245</v>
      </c>
      <c r="C18" s="14">
        <f>SUM(C9:C17)</f>
        <v>10567.789999999999</v>
      </c>
      <c r="D18" s="14"/>
      <c r="E18" s="29">
        <f>SUM(E9:E17)</f>
        <v>10050</v>
      </c>
    </row>
    <row r="19" spans="1:6" x14ac:dyDescent="0.25">
      <c r="A19" s="4" t="s">
        <v>6</v>
      </c>
      <c r="B19" s="22">
        <f>SUM(B7:B17)</f>
        <v>22068</v>
      </c>
      <c r="C19" s="22">
        <f>SUM(C7:C17)</f>
        <v>23390.480000000003</v>
      </c>
      <c r="D19" s="22"/>
      <c r="E19" s="29">
        <f>SUM(E7:E17)</f>
        <v>19453.410000000003</v>
      </c>
    </row>
    <row r="20" spans="1:6" x14ac:dyDescent="0.25">
      <c r="A20" s="4" t="s">
        <v>7</v>
      </c>
      <c r="B20" s="5"/>
      <c r="C20" s="5"/>
      <c r="D20" s="5"/>
    </row>
    <row r="21" spans="1:6" x14ac:dyDescent="0.25">
      <c r="A21" s="16" t="s">
        <v>8</v>
      </c>
      <c r="B21" s="5"/>
      <c r="C21" s="5"/>
      <c r="D21" s="5"/>
    </row>
    <row r="22" spans="1:6" x14ac:dyDescent="0.25">
      <c r="A22" s="13" t="s">
        <v>52</v>
      </c>
      <c r="B22" s="5">
        <v>300</v>
      </c>
      <c r="C22" s="5">
        <v>0</v>
      </c>
      <c r="D22" s="5"/>
      <c r="E22" s="29">
        <v>300</v>
      </c>
    </row>
    <row r="23" spans="1:6" x14ac:dyDescent="0.25">
      <c r="A23" s="13" t="s">
        <v>53</v>
      </c>
      <c r="B23" s="5">
        <v>100</v>
      </c>
      <c r="C23" s="5">
        <v>0</v>
      </c>
      <c r="D23" s="5"/>
      <c r="E23" s="29">
        <v>100</v>
      </c>
    </row>
    <row r="24" spans="1:6" x14ac:dyDescent="0.25">
      <c r="A24" s="17" t="s">
        <v>22</v>
      </c>
      <c r="B24" s="5">
        <v>625</v>
      </c>
      <c r="C24" s="5">
        <v>388.14</v>
      </c>
      <c r="D24" s="5"/>
      <c r="E24" s="29">
        <v>300</v>
      </c>
    </row>
    <row r="25" spans="1:6" x14ac:dyDescent="0.25">
      <c r="A25" s="17" t="s">
        <v>29</v>
      </c>
      <c r="B25" s="5">
        <v>120</v>
      </c>
      <c r="C25" s="5">
        <v>120</v>
      </c>
      <c r="D25" s="5"/>
      <c r="E25" s="29">
        <v>120</v>
      </c>
    </row>
    <row r="26" spans="1:6" x14ac:dyDescent="0.25">
      <c r="A26" s="13" t="s">
        <v>59</v>
      </c>
      <c r="B26" s="5">
        <v>100</v>
      </c>
      <c r="C26" s="5">
        <v>15.2</v>
      </c>
      <c r="D26" s="5"/>
      <c r="E26" s="29">
        <v>100</v>
      </c>
    </row>
    <row r="27" spans="1:6" x14ac:dyDescent="0.25">
      <c r="A27" s="13" t="s">
        <v>23</v>
      </c>
      <c r="B27" s="5">
        <v>480</v>
      </c>
      <c r="C27" s="5">
        <v>468</v>
      </c>
      <c r="D27" s="5"/>
      <c r="E27" s="29">
        <v>480</v>
      </c>
    </row>
    <row r="28" spans="1:6" x14ac:dyDescent="0.25">
      <c r="A28" s="17" t="s">
        <v>61</v>
      </c>
      <c r="B28" s="5">
        <v>4795.4399999999996</v>
      </c>
      <c r="C28" s="5">
        <v>4645.8999999999996</v>
      </c>
      <c r="D28" s="5"/>
      <c r="E28" s="29">
        <v>4938.96</v>
      </c>
      <c r="F28" s="34" t="s">
        <v>64</v>
      </c>
    </row>
    <row r="29" spans="1:6" x14ac:dyDescent="0.25">
      <c r="A29" s="13" t="s">
        <v>54</v>
      </c>
      <c r="B29" s="5">
        <v>35</v>
      </c>
      <c r="C29" s="5">
        <v>35</v>
      </c>
      <c r="D29" s="5"/>
      <c r="E29" s="29">
        <v>35</v>
      </c>
    </row>
    <row r="30" spans="1:6" x14ac:dyDescent="0.25">
      <c r="A30" s="16" t="s">
        <v>55</v>
      </c>
      <c r="B30" s="5"/>
      <c r="C30" s="5"/>
      <c r="D30" s="5"/>
    </row>
    <row r="31" spans="1:6" x14ac:dyDescent="0.25">
      <c r="A31" s="13" t="s">
        <v>56</v>
      </c>
      <c r="B31" s="5">
        <v>1000</v>
      </c>
      <c r="C31" s="5">
        <v>1323.68</v>
      </c>
      <c r="D31" s="5"/>
      <c r="E31" s="29">
        <v>1000</v>
      </c>
    </row>
    <row r="32" spans="1:6" x14ac:dyDescent="0.25">
      <c r="A32" s="13" t="s">
        <v>36</v>
      </c>
      <c r="B32" s="5">
        <v>80</v>
      </c>
      <c r="C32" s="5">
        <v>72.8</v>
      </c>
      <c r="D32" s="5"/>
      <c r="E32" s="29">
        <v>80</v>
      </c>
    </row>
    <row r="33" spans="1:5" x14ac:dyDescent="0.25">
      <c r="A33" s="13" t="s">
        <v>37</v>
      </c>
      <c r="B33" s="5">
        <v>0</v>
      </c>
      <c r="C33" s="5">
        <v>0</v>
      </c>
      <c r="D33" s="5"/>
      <c r="E33" s="29">
        <v>0</v>
      </c>
    </row>
    <row r="34" spans="1:5" x14ac:dyDescent="0.25">
      <c r="A34" s="13" t="s">
        <v>38</v>
      </c>
      <c r="B34" s="5">
        <v>100</v>
      </c>
      <c r="C34" s="5">
        <v>0</v>
      </c>
      <c r="D34" s="5"/>
      <c r="E34" s="29">
        <v>1000</v>
      </c>
    </row>
    <row r="35" spans="1:5" x14ac:dyDescent="0.25">
      <c r="A35" s="13" t="s">
        <v>34</v>
      </c>
      <c r="B35" s="5">
        <v>200</v>
      </c>
      <c r="C35" s="5">
        <v>1236.95</v>
      </c>
      <c r="D35" s="5"/>
      <c r="E35" s="29">
        <v>200</v>
      </c>
    </row>
    <row r="36" spans="1:5" x14ac:dyDescent="0.25">
      <c r="A36" s="16" t="s">
        <v>57</v>
      </c>
      <c r="B36" s="5"/>
      <c r="C36" s="5"/>
      <c r="D36" s="5"/>
    </row>
    <row r="37" spans="1:5" x14ac:dyDescent="0.25">
      <c r="A37" s="13" t="s">
        <v>24</v>
      </c>
      <c r="B37" s="5">
        <v>700</v>
      </c>
      <c r="C37" s="5">
        <v>521.29999999999995</v>
      </c>
      <c r="D37" s="5"/>
      <c r="E37" s="29">
        <v>600</v>
      </c>
    </row>
    <row r="38" spans="1:5" x14ac:dyDescent="0.25">
      <c r="A38" s="13" t="s">
        <v>25</v>
      </c>
      <c r="B38" s="5">
        <v>150</v>
      </c>
      <c r="C38" s="5">
        <v>33.5</v>
      </c>
      <c r="D38" s="5"/>
      <c r="E38" s="29">
        <v>100</v>
      </c>
    </row>
    <row r="39" spans="1:5" x14ac:dyDescent="0.25">
      <c r="A39" s="13" t="s">
        <v>26</v>
      </c>
      <c r="B39" s="5">
        <v>536</v>
      </c>
      <c r="C39" s="5">
        <v>0</v>
      </c>
      <c r="D39" s="5"/>
      <c r="E39" s="29">
        <v>500</v>
      </c>
    </row>
    <row r="40" spans="1:5" x14ac:dyDescent="0.25">
      <c r="A40" s="17" t="s">
        <v>58</v>
      </c>
      <c r="B40" s="5">
        <v>100</v>
      </c>
      <c r="C40" s="5">
        <v>0</v>
      </c>
      <c r="D40" s="5"/>
      <c r="E40" s="29">
        <v>100</v>
      </c>
    </row>
    <row r="41" spans="1:5" x14ac:dyDescent="0.25">
      <c r="A41" s="18" t="s">
        <v>39</v>
      </c>
      <c r="B41" s="5">
        <v>250</v>
      </c>
      <c r="C41" s="5">
        <v>0</v>
      </c>
      <c r="D41" s="5"/>
      <c r="E41" s="29">
        <v>500</v>
      </c>
    </row>
    <row r="42" spans="1:5" x14ac:dyDescent="0.25">
      <c r="A42" s="17" t="s">
        <v>27</v>
      </c>
      <c r="B42" s="5">
        <v>0</v>
      </c>
      <c r="C42" s="5">
        <v>0</v>
      </c>
      <c r="D42" s="5"/>
      <c r="E42" s="29">
        <v>500</v>
      </c>
    </row>
    <row r="43" spans="1:5" x14ac:dyDescent="0.25">
      <c r="A43" s="13" t="s">
        <v>10</v>
      </c>
      <c r="B43" s="5">
        <v>0</v>
      </c>
      <c r="C43" s="5">
        <v>0</v>
      </c>
      <c r="D43" s="5"/>
      <c r="E43" s="29">
        <v>0</v>
      </c>
    </row>
    <row r="44" spans="1:5" x14ac:dyDescent="0.25">
      <c r="A44" s="17" t="s">
        <v>45</v>
      </c>
      <c r="B44" s="5">
        <v>250</v>
      </c>
      <c r="C44" s="5">
        <v>0</v>
      </c>
      <c r="D44" s="5"/>
      <c r="E44" s="29">
        <v>250</v>
      </c>
    </row>
    <row r="45" spans="1:5" x14ac:dyDescent="0.25">
      <c r="A45" s="17" t="s">
        <v>65</v>
      </c>
      <c r="B45" s="5">
        <v>0</v>
      </c>
      <c r="C45" s="5">
        <v>2900</v>
      </c>
      <c r="D45" s="5"/>
    </row>
    <row r="46" spans="1:5" x14ac:dyDescent="0.25">
      <c r="A46" s="13" t="s">
        <v>28</v>
      </c>
      <c r="B46" s="5">
        <v>116</v>
      </c>
      <c r="C46" s="5">
        <v>115.08</v>
      </c>
      <c r="D46" s="5"/>
      <c r="E46" s="29">
        <v>128</v>
      </c>
    </row>
    <row r="47" spans="1:5" x14ac:dyDescent="0.25">
      <c r="A47" s="16" t="s">
        <v>9</v>
      </c>
      <c r="B47" s="5"/>
      <c r="C47" s="5"/>
      <c r="D47" s="5"/>
    </row>
    <row r="48" spans="1:5" x14ac:dyDescent="0.25">
      <c r="A48" s="19" t="s">
        <v>40</v>
      </c>
      <c r="B48" s="5">
        <v>400</v>
      </c>
      <c r="C48" s="5">
        <v>0</v>
      </c>
      <c r="D48" s="5"/>
      <c r="E48" s="29">
        <v>0</v>
      </c>
    </row>
    <row r="49" spans="1:5" x14ac:dyDescent="0.25">
      <c r="A49" s="19" t="s">
        <v>41</v>
      </c>
      <c r="B49" s="5">
        <v>100</v>
      </c>
      <c r="C49" s="5">
        <v>0</v>
      </c>
      <c r="D49" s="5"/>
      <c r="E49" s="29">
        <v>0</v>
      </c>
    </row>
    <row r="50" spans="1:5" x14ac:dyDescent="0.25">
      <c r="A50" s="20" t="s">
        <v>42</v>
      </c>
      <c r="B50" s="5">
        <v>250</v>
      </c>
      <c r="C50" s="5">
        <v>0</v>
      </c>
      <c r="D50" s="5"/>
      <c r="E50" s="29">
        <v>0</v>
      </c>
    </row>
    <row r="51" spans="1:5" x14ac:dyDescent="0.25">
      <c r="A51" s="19" t="s">
        <v>43</v>
      </c>
      <c r="B51" s="5">
        <v>150</v>
      </c>
      <c r="C51" s="5">
        <v>0</v>
      </c>
      <c r="D51" s="5"/>
      <c r="E51" s="29">
        <v>0</v>
      </c>
    </row>
    <row r="52" spans="1:5" x14ac:dyDescent="0.25">
      <c r="A52" s="20" t="s">
        <v>44</v>
      </c>
      <c r="B52" s="5">
        <v>400</v>
      </c>
      <c r="C52" s="5">
        <v>0</v>
      </c>
      <c r="D52" s="5"/>
      <c r="E52" s="29">
        <v>0</v>
      </c>
    </row>
    <row r="53" spans="1:5" x14ac:dyDescent="0.25">
      <c r="A53" s="20" t="s">
        <v>60</v>
      </c>
      <c r="B53" s="5">
        <v>150</v>
      </c>
      <c r="C53" s="5">
        <v>0</v>
      </c>
      <c r="D53" s="5"/>
      <c r="E53" s="29">
        <v>0</v>
      </c>
    </row>
    <row r="54" spans="1:5" s="6" customFormat="1" x14ac:dyDescent="0.25">
      <c r="A54" s="4" t="s">
        <v>11</v>
      </c>
      <c r="B54" s="15">
        <f>SUM(B22:B53)</f>
        <v>11487.439999999999</v>
      </c>
      <c r="C54" s="15">
        <f>SUM(C22:C53)</f>
        <v>11875.55</v>
      </c>
      <c r="D54" s="15"/>
      <c r="E54" s="30">
        <f>SUM(E22:E53)</f>
        <v>11331.96</v>
      </c>
    </row>
    <row r="55" spans="1:5" x14ac:dyDescent="0.25">
      <c r="A55" s="13" t="s">
        <v>31</v>
      </c>
      <c r="B55" s="5">
        <v>0</v>
      </c>
      <c r="C55" s="5">
        <v>249</v>
      </c>
      <c r="D55" s="5"/>
      <c r="E55" s="29">
        <v>0</v>
      </c>
    </row>
    <row r="56" spans="1:5" x14ac:dyDescent="0.25">
      <c r="A56" s="13" t="s">
        <v>46</v>
      </c>
      <c r="B56" s="5">
        <v>0</v>
      </c>
      <c r="C56" s="5">
        <v>1067</v>
      </c>
      <c r="D56" s="5"/>
      <c r="E56" s="29">
        <v>0</v>
      </c>
    </row>
    <row r="57" spans="1:5" x14ac:dyDescent="0.25">
      <c r="A57" s="13" t="s">
        <v>47</v>
      </c>
      <c r="B57" s="5">
        <v>0</v>
      </c>
      <c r="C57" s="5">
        <v>0</v>
      </c>
      <c r="D57" s="5"/>
      <c r="E57" s="29">
        <v>0</v>
      </c>
    </row>
    <row r="58" spans="1:5" x14ac:dyDescent="0.25">
      <c r="A58" s="13" t="s">
        <v>12</v>
      </c>
      <c r="B58" s="5">
        <v>800</v>
      </c>
      <c r="C58" s="5">
        <v>795.52</v>
      </c>
      <c r="D58" s="5"/>
      <c r="E58" s="29">
        <v>600</v>
      </c>
    </row>
    <row r="59" spans="1:5" x14ac:dyDescent="0.25">
      <c r="A59" s="4" t="s">
        <v>13</v>
      </c>
      <c r="B59" s="15">
        <f t="shared" ref="B59" si="0">SUM(B54:B58)</f>
        <v>12287.439999999999</v>
      </c>
      <c r="C59" s="15">
        <f>SUM(C54:C58)</f>
        <v>13987.07</v>
      </c>
      <c r="D59" s="15"/>
      <c r="E59" s="29">
        <f>SUM(E54:E58)</f>
        <v>11931.96</v>
      </c>
    </row>
    <row r="60" spans="1:5" s="6" customFormat="1" x14ac:dyDescent="0.25">
      <c r="A60" s="4" t="s">
        <v>14</v>
      </c>
      <c r="B60" s="15">
        <f>+B18-B59</f>
        <v>-3042.4399999999987</v>
      </c>
      <c r="C60" s="15">
        <f>+C18-C59</f>
        <v>-3419.2800000000007</v>
      </c>
      <c r="D60" s="15"/>
      <c r="E60" s="30">
        <f>+E18-E59</f>
        <v>-1881.9599999999991</v>
      </c>
    </row>
    <row r="61" spans="1:5" x14ac:dyDescent="0.25">
      <c r="A61" s="21" t="s">
        <v>15</v>
      </c>
      <c r="B61" s="5"/>
      <c r="C61" s="5"/>
      <c r="D61" s="5"/>
    </row>
    <row r="62" spans="1:5" s="6" customFormat="1" x14ac:dyDescent="0.25">
      <c r="A62" s="4" t="s">
        <v>16</v>
      </c>
      <c r="B62" s="22">
        <f>+B19-B59</f>
        <v>9780.5600000000013</v>
      </c>
      <c r="C62" s="22">
        <f>+C19-C59</f>
        <v>9403.4100000000035</v>
      </c>
      <c r="D62" s="22"/>
      <c r="E62" s="30">
        <f>+E19-E59</f>
        <v>7521.4500000000044</v>
      </c>
    </row>
    <row r="63" spans="1:5" x14ac:dyDescent="0.25">
      <c r="A63" s="4"/>
      <c r="B63" s="14"/>
      <c r="C63" s="14"/>
      <c r="D63" s="14"/>
    </row>
    <row r="64" spans="1:5" x14ac:dyDescent="0.25">
      <c r="A64" s="23" t="s">
        <v>17</v>
      </c>
      <c r="B64" s="14"/>
      <c r="C64" s="14"/>
      <c r="D64" s="14"/>
    </row>
    <row r="65" spans="1:5" x14ac:dyDescent="0.25">
      <c r="A65" s="8" t="s">
        <v>18</v>
      </c>
      <c r="B65" s="24">
        <f>+B69-SUM(B66:B68)</f>
        <v>5367.5600000000013</v>
      </c>
      <c r="C65" s="24">
        <f>+C69-SUM(C66:C68)</f>
        <v>7890.4100000000035</v>
      </c>
      <c r="D65" s="24"/>
      <c r="E65" s="29">
        <f>+E69-SUM(E66:E68)</f>
        <v>5999.4500000000044</v>
      </c>
    </row>
    <row r="66" spans="1:5" x14ac:dyDescent="0.25">
      <c r="A66" s="4" t="s">
        <v>48</v>
      </c>
      <c r="B66" s="14">
        <v>803</v>
      </c>
      <c r="C66" s="14">
        <v>803</v>
      </c>
      <c r="D66" s="14"/>
      <c r="E66" s="29">
        <v>803</v>
      </c>
    </row>
    <row r="67" spans="1:5" x14ac:dyDescent="0.25">
      <c r="A67" s="4" t="s">
        <v>63</v>
      </c>
      <c r="B67" s="14">
        <v>710</v>
      </c>
      <c r="C67" s="14">
        <v>710</v>
      </c>
      <c r="D67" s="14"/>
      <c r="E67" s="29">
        <v>719</v>
      </c>
    </row>
    <row r="68" spans="1:5" x14ac:dyDescent="0.25">
      <c r="A68" s="4" t="s">
        <v>49</v>
      </c>
      <c r="B68" s="14">
        <v>2900</v>
      </c>
      <c r="C68" s="14">
        <v>0</v>
      </c>
      <c r="D68" s="14"/>
      <c r="E68" s="29">
        <v>0</v>
      </c>
    </row>
    <row r="69" spans="1:5" s="6" customFormat="1" x14ac:dyDescent="0.25">
      <c r="A69" s="4" t="s">
        <v>19</v>
      </c>
      <c r="B69" s="15">
        <f>B62</f>
        <v>9780.5600000000013</v>
      </c>
      <c r="C69" s="15">
        <f>C62</f>
        <v>9403.4100000000035</v>
      </c>
      <c r="D69" s="15"/>
      <c r="E69" s="30">
        <f>E62</f>
        <v>7521.4500000000044</v>
      </c>
    </row>
    <row r="70" spans="1:5" x14ac:dyDescent="0.25">
      <c r="A70" s="13"/>
      <c r="B70" s="5"/>
      <c r="C70" s="5"/>
      <c r="D70" s="5"/>
    </row>
    <row r="71" spans="1:5" x14ac:dyDescent="0.25">
      <c r="A71" s="13"/>
      <c r="B71" s="25"/>
      <c r="C71" s="25"/>
      <c r="D71" s="25"/>
    </row>
    <row r="72" spans="1:5" x14ac:dyDescent="0.25">
      <c r="A72" s="26"/>
      <c r="B72" s="25"/>
      <c r="C72" s="25"/>
      <c r="D72" s="25"/>
    </row>
    <row r="73" spans="1:5" x14ac:dyDescent="0.25">
      <c r="A73" s="26"/>
      <c r="B73" s="25"/>
      <c r="C73" s="25"/>
      <c r="D73" s="25"/>
    </row>
    <row r="74" spans="1:5" x14ac:dyDescent="0.25">
      <c r="A74" s="26"/>
      <c r="B74" s="25"/>
      <c r="C74" s="25"/>
      <c r="D74" s="25"/>
    </row>
    <row r="75" spans="1:5" x14ac:dyDescent="0.25">
      <c r="A75" s="26"/>
      <c r="B75" s="27"/>
      <c r="C75" s="35"/>
      <c r="D75" s="27"/>
    </row>
    <row r="76" spans="1:5" x14ac:dyDescent="0.25">
      <c r="A76" s="26"/>
      <c r="B76" s="27"/>
      <c r="C76" s="35"/>
      <c r="D76" s="27"/>
    </row>
    <row r="77" spans="1:5" x14ac:dyDescent="0.25">
      <c r="A77" s="13" t="s">
        <v>21</v>
      </c>
      <c r="B77" s="27"/>
      <c r="C77" s="35"/>
      <c r="D77" s="27"/>
    </row>
    <row r="78" spans="1:5" x14ac:dyDescent="0.25">
      <c r="A78" s="13" t="s">
        <v>50</v>
      </c>
      <c r="B78" s="27"/>
      <c r="C78" s="35"/>
      <c r="D78" s="2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 &amp; Barlavington</dc:creator>
  <cp:lastModifiedBy>Jane</cp:lastModifiedBy>
  <cp:lastPrinted>2021-04-07T10:41:30Z</cp:lastPrinted>
  <dcterms:created xsi:type="dcterms:W3CDTF">2017-10-10T09:04:03Z</dcterms:created>
  <dcterms:modified xsi:type="dcterms:W3CDTF">2021-04-19T10:51:11Z</dcterms:modified>
</cp:coreProperties>
</file>