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c74738632e87e8e/Duncton Documents/Finance/AUDIT/2022 - 23/"/>
    </mc:Choice>
  </mc:AlternateContent>
  <xr:revisionPtr revIDLastSave="1" documentId="8_{9ED20B8E-64D6-4B08-8B63-4BA6C628ADDD}" xr6:coauthVersionLast="47" xr6:coauthVersionMax="47" xr10:uidLastSave="{66B80D66-D0F0-4067-A60A-03936557E907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H32" i="1"/>
  <c r="G53" i="1" s="1"/>
  <c r="P13" i="1" l="1"/>
  <c r="P47" i="1"/>
  <c r="E37" i="1"/>
  <c r="P32" i="1"/>
  <c r="L32" i="1"/>
  <c r="F32" i="1"/>
  <c r="L13" i="1"/>
  <c r="F13" i="1"/>
  <c r="K53" i="1" l="1"/>
</calcChain>
</file>

<file path=xl/sharedStrings.xml><?xml version="1.0" encoding="utf-8"?>
<sst xmlns="http://schemas.openxmlformats.org/spreadsheetml/2006/main" count="362" uniqueCount="110">
  <si>
    <r>
      <rPr>
        <b/>
        <sz val="9"/>
        <rFont val="Calibri"/>
        <family val="2"/>
      </rPr>
      <t>Asset</t>
    </r>
  </si>
  <si>
    <r>
      <rPr>
        <b/>
        <sz val="9"/>
        <rFont val="Calibri"/>
        <family val="2"/>
      </rPr>
      <t>Location</t>
    </r>
  </si>
  <si>
    <r>
      <rPr>
        <b/>
        <sz val="9"/>
        <rFont val="Calibri"/>
        <family val="2"/>
      </rPr>
      <t>Description</t>
    </r>
  </si>
  <si>
    <r>
      <rPr>
        <b/>
        <sz val="9"/>
        <rFont val="Calibri"/>
        <family val="2"/>
      </rPr>
      <t>Date aquired</t>
    </r>
  </si>
  <si>
    <r>
      <rPr>
        <b/>
        <sz val="9"/>
        <rFont val="Calibri"/>
        <family val="2"/>
      </rPr>
      <t>Original Cost or Ins Value if not known</t>
    </r>
  </si>
  <si>
    <r>
      <rPr>
        <b/>
        <sz val="9"/>
        <rFont val="Calibri"/>
        <family val="2"/>
      </rPr>
      <t>Additions in Year</t>
    </r>
  </si>
  <si>
    <r>
      <rPr>
        <b/>
        <sz val="9"/>
        <rFont val="Calibri"/>
        <family val="2"/>
      </rPr>
      <t>Disposals in Year</t>
    </r>
  </si>
  <si>
    <r>
      <rPr>
        <b/>
        <sz val="9"/>
        <rFont val="Calibri"/>
        <family val="2"/>
      </rPr>
      <t>Comments</t>
    </r>
  </si>
  <si>
    <r>
      <rPr>
        <b/>
        <sz val="9"/>
        <rFont val="Calibri"/>
        <family val="2"/>
      </rPr>
      <t>Insurance Value</t>
    </r>
  </si>
  <si>
    <r>
      <rPr>
        <b/>
        <sz val="9"/>
        <rFont val="Calibri"/>
        <family val="2"/>
      </rPr>
      <t>Buildings &amp; Land</t>
    </r>
  </si>
  <si>
    <r>
      <rPr>
        <sz val="9"/>
        <rFont val="Calibri"/>
        <family val="2"/>
      </rPr>
      <t>Willet Close</t>
    </r>
  </si>
  <si>
    <r>
      <rPr>
        <sz val="9"/>
        <rFont val="Calibri"/>
        <family val="2"/>
      </rPr>
      <t xml:space="preserve">Donated to PC 10 April 2003 for 20
</t>
    </r>
    <r>
      <rPr>
        <sz val="9"/>
        <rFont val="Calibri"/>
        <family val="2"/>
      </rPr>
      <t>years at £1 per annum if demanded</t>
    </r>
  </si>
  <si>
    <r>
      <rPr>
        <sz val="9"/>
        <rFont val="Calibri"/>
        <family val="2"/>
      </rPr>
      <t>£</t>
    </r>
  </si>
  <si>
    <r>
      <rPr>
        <sz val="9"/>
        <rFont val="Calibri"/>
        <family val="2"/>
      </rPr>
      <t>-</t>
    </r>
  </si>
  <si>
    <r>
      <rPr>
        <b/>
        <sz val="9"/>
        <rFont val="Calibri"/>
        <family val="2"/>
      </rPr>
      <t>Sub Total</t>
    </r>
  </si>
  <si>
    <r>
      <rPr>
        <b/>
        <sz val="9"/>
        <rFont val="Calibri"/>
        <family val="2"/>
      </rPr>
      <t>£</t>
    </r>
  </si>
  <si>
    <r>
      <rPr>
        <b/>
        <sz val="9"/>
        <rFont val="Calibri"/>
        <family val="2"/>
      </rPr>
      <t>-</t>
    </r>
  </si>
  <si>
    <r>
      <rPr>
        <b/>
        <sz val="9"/>
        <rFont val="Calibri"/>
        <family val="2"/>
      </rPr>
      <t>Office / General Contents</t>
    </r>
  </si>
  <si>
    <r>
      <rPr>
        <sz val="9"/>
        <rFont val="Calibri"/>
        <family val="2"/>
      </rPr>
      <t>Lap Top computer</t>
    </r>
  </si>
  <si>
    <r>
      <rPr>
        <sz val="9"/>
        <rFont val="Calibri"/>
        <family val="2"/>
      </rPr>
      <t>Clerk's home</t>
    </r>
  </si>
  <si>
    <r>
      <rPr>
        <sz val="9"/>
        <rFont val="Calibri"/>
        <family val="2"/>
      </rPr>
      <t>Lenovo IdeaPad 320S</t>
    </r>
  </si>
  <si>
    <r>
      <rPr>
        <sz val="9"/>
        <rFont val="Calibri"/>
        <family val="2"/>
      </rPr>
      <t>Oct-17</t>
    </r>
  </si>
  <si>
    <r>
      <rPr>
        <sz val="9"/>
        <rFont val="Calibri"/>
        <family val="2"/>
      </rPr>
      <t>Interactive Screen</t>
    </r>
  </si>
  <si>
    <r>
      <rPr>
        <sz val="9"/>
        <rFont val="Calibri"/>
        <family val="2"/>
      </rPr>
      <t>Village Hall Meeting Room</t>
    </r>
  </si>
  <si>
    <r>
      <rPr>
        <sz val="9"/>
        <rFont val="Calibri"/>
        <family val="2"/>
      </rPr>
      <t xml:space="preserve">Phillips 65" Intercative Screen with
</t>
    </r>
    <r>
      <rPr>
        <sz val="9"/>
        <rFont val="Calibri"/>
        <family val="2"/>
      </rPr>
      <t>stand</t>
    </r>
  </si>
  <si>
    <r>
      <rPr>
        <sz val="9"/>
        <rFont val="Calibri"/>
        <family val="2"/>
      </rPr>
      <t>Aug-14</t>
    </r>
  </si>
  <si>
    <r>
      <rPr>
        <sz val="9"/>
        <rFont val="Calibri"/>
        <family val="2"/>
      </rPr>
      <t>Cupboard</t>
    </r>
  </si>
  <si>
    <r>
      <rPr>
        <sz val="9"/>
        <rFont val="Calibri"/>
        <family val="2"/>
      </rPr>
      <t>Beech storage unit</t>
    </r>
  </si>
  <si>
    <r>
      <rPr>
        <sz val="9"/>
        <rFont val="Calibri"/>
        <family val="2"/>
      </rPr>
      <t>Jun-15</t>
    </r>
  </si>
  <si>
    <r>
      <rPr>
        <sz val="9"/>
        <rFont val="Calibri"/>
        <family val="2"/>
      </rPr>
      <t>Tables &amp; Chairs</t>
    </r>
  </si>
  <si>
    <r>
      <rPr>
        <sz val="9"/>
        <rFont val="Calibri"/>
        <family val="2"/>
      </rPr>
      <t>6 x tables &amp; 12 x chairs</t>
    </r>
  </si>
  <si>
    <r>
      <rPr>
        <sz val="9"/>
        <rFont val="Calibri"/>
        <family val="2"/>
      </rPr>
      <t>May-14</t>
    </r>
  </si>
  <si>
    <r>
      <rPr>
        <sz val="9"/>
        <rFont val="Calibri"/>
        <family val="2"/>
      </rPr>
      <t>High Vis Waitcoats</t>
    </r>
  </si>
  <si>
    <r>
      <rPr>
        <sz val="9"/>
        <rFont val="Calibri"/>
        <family val="2"/>
      </rPr>
      <t>9 x various sizes</t>
    </r>
  </si>
  <si>
    <r>
      <rPr>
        <sz val="9"/>
        <rFont val="Calibri"/>
        <family val="2"/>
      </rPr>
      <t>Sep-17</t>
    </r>
  </si>
  <si>
    <r>
      <rPr>
        <sz val="9"/>
        <rFont val="Calibri"/>
        <family val="2"/>
      </rPr>
      <t>Used for speed monitoring &amp; litter picking</t>
    </r>
  </si>
  <si>
    <r>
      <rPr>
        <b/>
        <sz val="9"/>
        <rFont val="Calibri"/>
        <family val="2"/>
      </rPr>
      <t>Street Furniture</t>
    </r>
  </si>
  <si>
    <r>
      <rPr>
        <sz val="9"/>
        <rFont val="Calibri"/>
        <family val="2"/>
      </rPr>
      <t>Defibrillator</t>
    </r>
  </si>
  <si>
    <r>
      <rPr>
        <sz val="9"/>
        <rFont val="Calibri"/>
        <family val="2"/>
      </rPr>
      <t>Village Hall (external wall)</t>
    </r>
  </si>
  <si>
    <r>
      <rPr>
        <sz val="9"/>
        <rFont val="Calibri"/>
        <family val="2"/>
      </rPr>
      <t>WEL Medical iPAD AED</t>
    </r>
  </si>
  <si>
    <r>
      <rPr>
        <sz val="9"/>
        <rFont val="Calibri"/>
        <family val="2"/>
      </rPr>
      <t xml:space="preserve">Bought from British Heart
</t>
    </r>
    <r>
      <rPr>
        <sz val="9"/>
        <rFont val="Calibri"/>
        <family val="2"/>
      </rPr>
      <t>Foundation for £400. BHF subsidised the rest.</t>
    </r>
  </si>
  <si>
    <r>
      <rPr>
        <sz val="9"/>
        <rFont val="Calibri"/>
        <family val="2"/>
      </rPr>
      <t>Defibrillator cabinet</t>
    </r>
  </si>
  <si>
    <r>
      <rPr>
        <sz val="9"/>
        <rFont val="Calibri"/>
        <family val="2"/>
      </rPr>
      <t xml:space="preserve">WEL Medical DefibSafe exterior
</t>
    </r>
    <r>
      <rPr>
        <sz val="9"/>
        <rFont val="Calibri"/>
        <family val="2"/>
      </rPr>
      <t>cabinet, yellow</t>
    </r>
  </si>
  <si>
    <r>
      <rPr>
        <sz val="9"/>
        <rFont val="Calibri"/>
        <family val="2"/>
      </rPr>
      <t xml:space="preserve">Bought direct from WEL
</t>
    </r>
    <r>
      <rPr>
        <sz val="9"/>
        <rFont val="Calibri"/>
        <family val="2"/>
      </rPr>
      <t>Medical</t>
    </r>
  </si>
  <si>
    <r>
      <rPr>
        <sz val="9"/>
        <rFont val="Calibri"/>
        <family val="2"/>
      </rPr>
      <t>Notice Board</t>
    </r>
  </si>
  <si>
    <r>
      <rPr>
        <sz val="9"/>
        <rFont val="Calibri"/>
        <family val="2"/>
      </rPr>
      <t>A285 near Willet Close</t>
    </r>
  </si>
  <si>
    <r>
      <rPr>
        <sz val="9"/>
        <rFont val="Calibri"/>
        <family val="2"/>
      </rPr>
      <t>Hardwood Notice Board</t>
    </r>
  </si>
  <si>
    <r>
      <rPr>
        <sz val="9"/>
        <rFont val="Calibri"/>
        <family val="2"/>
      </rPr>
      <t>Sep-14</t>
    </r>
  </si>
  <si>
    <r>
      <rPr>
        <sz val="9"/>
        <rFont val="Calibri"/>
        <family val="2"/>
      </rPr>
      <t xml:space="preserve">Old one written off Dec
</t>
    </r>
    <r>
      <rPr>
        <sz val="9"/>
        <rFont val="Calibri"/>
        <family val="2"/>
      </rPr>
      <t>2014 unusable.</t>
    </r>
  </si>
  <si>
    <r>
      <rPr>
        <sz val="9"/>
        <rFont val="Calibri"/>
        <family val="2"/>
      </rPr>
      <t>Seat</t>
    </r>
  </si>
  <si>
    <r>
      <rPr>
        <sz val="9"/>
        <rFont val="Calibri"/>
        <family val="2"/>
      </rPr>
      <t>Willet Close next to play area</t>
    </r>
  </si>
  <si>
    <r>
      <rPr>
        <sz val="9"/>
        <rFont val="Calibri"/>
        <family val="2"/>
      </rPr>
      <t>Metal seat moved from A285</t>
    </r>
  </si>
  <si>
    <r>
      <rPr>
        <sz val="9"/>
        <rFont val="Calibri"/>
        <family val="2"/>
      </rPr>
      <t>Unknown</t>
    </r>
  </si>
  <si>
    <r>
      <rPr>
        <sz val="9"/>
        <rFont val="Calibri"/>
        <family val="2"/>
      </rPr>
      <t>Bench &amp; Bin</t>
    </r>
  </si>
  <si>
    <r>
      <rPr>
        <sz val="9"/>
        <rFont val="Calibri"/>
        <family val="2"/>
      </rPr>
      <t>Play area</t>
    </r>
  </si>
  <si>
    <r>
      <rPr>
        <sz val="9"/>
        <rFont val="Calibri"/>
        <family val="2"/>
      </rPr>
      <t>Bin emptied by PC</t>
    </r>
  </si>
  <si>
    <r>
      <rPr>
        <sz val="9"/>
        <rFont val="Calibri"/>
        <family val="2"/>
      </rPr>
      <t>Sign</t>
    </r>
  </si>
  <si>
    <r>
      <rPr>
        <sz val="9"/>
        <rFont val="Calibri"/>
        <family val="2"/>
      </rPr>
      <t>On gate</t>
    </r>
  </si>
  <si>
    <r>
      <rPr>
        <sz val="9"/>
        <rFont val="Calibri"/>
        <family val="2"/>
      </rPr>
      <t>Bus Shelter</t>
    </r>
  </si>
  <si>
    <r>
      <rPr>
        <sz val="9"/>
        <rFont val="Calibri"/>
        <family val="2"/>
      </rPr>
      <t xml:space="preserve">A285 near Willet Close
</t>
    </r>
    <r>
      <rPr>
        <sz val="9"/>
        <rFont val="Calibri"/>
        <family val="2"/>
      </rPr>
      <t>Northbound towards Petworth</t>
    </r>
  </si>
  <si>
    <r>
      <rPr>
        <sz val="9"/>
        <rFont val="Calibri"/>
        <family val="2"/>
      </rPr>
      <t>Wooden.</t>
    </r>
  </si>
  <si>
    <r>
      <rPr>
        <sz val="9"/>
        <rFont val="Calibri"/>
        <family val="2"/>
      </rPr>
      <t xml:space="preserve">A285 near entrance to Burton
</t>
    </r>
    <r>
      <rPr>
        <sz val="9"/>
        <rFont val="Calibri"/>
        <family val="2"/>
      </rPr>
      <t>Park. Southbound towards Chi</t>
    </r>
  </si>
  <si>
    <r>
      <rPr>
        <sz val="9"/>
        <rFont val="Calibri"/>
        <family val="2"/>
      </rPr>
      <t>Christmas Lights</t>
    </r>
  </si>
  <si>
    <r>
      <rPr>
        <sz val="9"/>
        <rFont val="Calibri"/>
        <family val="2"/>
      </rPr>
      <t>Village Hall</t>
    </r>
  </si>
  <si>
    <r>
      <rPr>
        <sz val="9"/>
        <rFont val="Calibri"/>
        <family val="2"/>
      </rPr>
      <t>External lights</t>
    </r>
  </si>
  <si>
    <r>
      <rPr>
        <sz val="9"/>
        <rFont val="Calibri"/>
        <family val="2"/>
      </rPr>
      <t>Grit bin</t>
    </r>
  </si>
  <si>
    <r>
      <rPr>
        <sz val="9"/>
        <rFont val="Calibri"/>
        <family val="2"/>
      </rPr>
      <t xml:space="preserve">End of Beechwood Lane,
</t>
    </r>
    <r>
      <rPr>
        <sz val="9"/>
        <rFont val="Calibri"/>
        <family val="2"/>
      </rPr>
      <t>Duncton Hill</t>
    </r>
  </si>
  <si>
    <r>
      <rPr>
        <sz val="9"/>
        <rFont val="Calibri"/>
        <family val="2"/>
      </rPr>
      <t>400 L lockable forest green heavy duty</t>
    </r>
  </si>
  <si>
    <r>
      <rPr>
        <sz val="9"/>
        <rFont val="Calibri"/>
        <family val="2"/>
      </rPr>
      <t>Jan-16</t>
    </r>
  </si>
  <si>
    <r>
      <rPr>
        <sz val="9"/>
        <rFont val="Calibri"/>
        <family val="2"/>
      </rPr>
      <t>Donated by WSCC. Unknown date.</t>
    </r>
  </si>
  <si>
    <r>
      <rPr>
        <sz val="9"/>
        <rFont val="Calibri"/>
        <family val="2"/>
      </rPr>
      <t xml:space="preserve">Turning to Graffham from
</t>
    </r>
    <r>
      <rPr>
        <sz val="9"/>
        <rFont val="Calibri"/>
        <family val="2"/>
      </rPr>
      <t>A285</t>
    </r>
  </si>
  <si>
    <r>
      <rPr>
        <sz val="9"/>
        <rFont val="Calibri"/>
        <family val="2"/>
      </rPr>
      <t xml:space="preserve">Burton Park Road at A285
</t>
    </r>
    <r>
      <rPr>
        <sz val="9"/>
        <rFont val="Calibri"/>
        <family val="2"/>
      </rPr>
      <t>junction</t>
    </r>
  </si>
  <si>
    <r>
      <rPr>
        <sz val="9"/>
        <rFont val="Calibri"/>
        <family val="2"/>
      </rPr>
      <t>Duncton Hill</t>
    </r>
  </si>
  <si>
    <r>
      <rPr>
        <b/>
        <sz val="9"/>
        <rFont val="Calibri"/>
        <family val="2"/>
      </rPr>
      <t>Gates &amp; Fences</t>
    </r>
  </si>
  <si>
    <r>
      <rPr>
        <sz val="9"/>
        <rFont val="Calibri"/>
        <family val="2"/>
      </rPr>
      <t>Loop top galvanised fencing</t>
    </r>
  </si>
  <si>
    <r>
      <rPr>
        <sz val="9"/>
        <rFont val="Calibri"/>
        <family val="2"/>
      </rPr>
      <t>Metal</t>
    </r>
  </si>
  <si>
    <r>
      <rPr>
        <sz val="9"/>
        <rFont val="Calibri"/>
        <family val="2"/>
      </rPr>
      <t>£                 -</t>
    </r>
  </si>
  <si>
    <r>
      <rPr>
        <sz val="9"/>
        <rFont val="Calibri"/>
        <family val="2"/>
      </rPr>
      <t>Barrier (Gate)</t>
    </r>
  </si>
  <si>
    <r>
      <rPr>
        <b/>
        <sz val="9"/>
        <rFont val="Calibri"/>
        <family val="2"/>
      </rPr>
      <t>£                 -</t>
    </r>
  </si>
  <si>
    <r>
      <rPr>
        <b/>
        <sz val="9"/>
        <rFont val="Calibri"/>
        <family val="2"/>
      </rPr>
      <t>Playground Equipment</t>
    </r>
  </si>
  <si>
    <r>
      <rPr>
        <sz val="9"/>
        <rFont val="Calibri"/>
        <family val="2"/>
      </rPr>
      <t>Multi Activity Unit</t>
    </r>
  </si>
  <si>
    <r>
      <rPr>
        <sz val="9"/>
        <rFont val="Calibri"/>
        <family val="2"/>
      </rPr>
      <t>Metal climb around unit</t>
    </r>
  </si>
  <si>
    <r>
      <rPr>
        <sz val="9"/>
        <rFont val="Calibri"/>
        <family val="2"/>
      </rPr>
      <t>Spring Mobile</t>
    </r>
  </si>
  <si>
    <r>
      <rPr>
        <sz val="9"/>
        <rFont val="Calibri"/>
        <family val="2"/>
      </rPr>
      <t>Sit on</t>
    </r>
  </si>
  <si>
    <r>
      <rPr>
        <sz val="9"/>
        <rFont val="Calibri"/>
        <family val="2"/>
      </rPr>
      <t>Cantilever Swing</t>
    </r>
  </si>
  <si>
    <r>
      <rPr>
        <sz val="9"/>
        <rFont val="Calibri"/>
        <family val="2"/>
      </rPr>
      <t>Toddler swings x 2</t>
    </r>
  </si>
  <si>
    <r>
      <rPr>
        <sz val="9"/>
        <rFont val="Calibri"/>
        <family val="2"/>
      </rPr>
      <t xml:space="preserve">1 x toddler swing
</t>
    </r>
    <r>
      <rPr>
        <sz val="9"/>
        <rFont val="Calibri"/>
        <family val="2"/>
      </rPr>
      <t xml:space="preserve">replaced in June 2017 as
</t>
    </r>
    <r>
      <rPr>
        <sz val="9"/>
        <rFont val="Calibri"/>
        <family val="2"/>
      </rPr>
      <t>old one broken</t>
    </r>
  </si>
  <si>
    <r>
      <rPr>
        <sz val="9"/>
        <rFont val="Calibri"/>
        <family val="2"/>
      </rPr>
      <t>Cradle swing</t>
    </r>
  </si>
  <si>
    <r>
      <rPr>
        <sz val="9"/>
        <rFont val="Calibri"/>
        <family val="2"/>
      </rPr>
      <t>New cradle swing fitted</t>
    </r>
  </si>
  <si>
    <r>
      <rPr>
        <sz val="9"/>
        <rFont val="Calibri"/>
        <family val="2"/>
      </rPr>
      <t>Gravity Bowl</t>
    </r>
  </si>
  <si>
    <r>
      <rPr>
        <sz val="9"/>
        <rFont val="Calibri"/>
        <family val="2"/>
      </rPr>
      <t>Stainless Steel rotating dish</t>
    </r>
  </si>
  <si>
    <r>
      <rPr>
        <sz val="9"/>
        <rFont val="Calibri"/>
        <family val="2"/>
      </rPr>
      <t>Jun-17</t>
    </r>
  </si>
  <si>
    <r>
      <rPr>
        <sz val="9"/>
        <rFont val="Calibri"/>
        <family val="2"/>
      </rPr>
      <t>Shop Counter Panel</t>
    </r>
  </si>
  <si>
    <r>
      <rPr>
        <sz val="9"/>
        <rFont val="Calibri"/>
        <family val="2"/>
      </rPr>
      <t xml:space="preserve">Laminated timber poles &amp; red coloured
</t>
    </r>
    <r>
      <rPr>
        <sz val="9"/>
        <rFont val="Calibri"/>
        <family val="2"/>
      </rPr>
      <t>panels</t>
    </r>
  </si>
  <si>
    <r>
      <rPr>
        <sz val="9"/>
        <rFont val="Calibri"/>
        <family val="2"/>
      </rPr>
      <t>Playhouse</t>
    </r>
  </si>
  <si>
    <r>
      <rPr>
        <sz val="9"/>
        <rFont val="Calibri"/>
        <family val="2"/>
      </rPr>
      <t>Timber supports &amp; coloured panels</t>
    </r>
  </si>
  <si>
    <r>
      <rPr>
        <b/>
        <sz val="9"/>
        <rFont val="Calibri"/>
        <family val="2"/>
      </rPr>
      <t>Surfaces</t>
    </r>
  </si>
  <si>
    <r>
      <rPr>
        <sz val="9"/>
        <rFont val="Calibri"/>
        <family val="2"/>
      </rPr>
      <t>Other surfaces</t>
    </r>
  </si>
  <si>
    <r>
      <rPr>
        <sz val="9"/>
        <rFont val="Calibri"/>
        <family val="2"/>
      </rPr>
      <t>Tarmac and wet pour safety surface</t>
    </r>
  </si>
  <si>
    <r>
      <rPr>
        <sz val="9"/>
        <rFont val="Calibri"/>
        <family val="2"/>
      </rPr>
      <t>rubber mulch added to toddler swing area as existing broken and new bonded rubber mulch added under new gravity bowl</t>
    </r>
  </si>
  <si>
    <t>Community Heartbeat</t>
  </si>
  <si>
    <t xml:space="preserve">Bus Stop, High Street </t>
  </si>
  <si>
    <t>Genesis Radar Gun</t>
  </si>
  <si>
    <t>When not in use kept at GU28 0LB</t>
  </si>
  <si>
    <t>£</t>
  </si>
  <si>
    <t>Bought from Community Heartbeat. Donation of £1067 from Barlavington Estate. Includes Cabinet</t>
  </si>
  <si>
    <t>Old bench replaced July 2020 with Grant from CDC for £250</t>
  </si>
  <si>
    <r>
      <rPr>
        <sz val="9"/>
        <rFont val="Calibri"/>
        <family val="2"/>
      </rPr>
      <t>New updated sign
purchased &amp; old one written off</t>
    </r>
    <r>
      <rPr>
        <sz val="10"/>
        <color rgb="FF000000"/>
        <rFont val="Times New Roman"/>
        <charset val="204"/>
      </rPr>
      <t xml:space="preserve"> </t>
    </r>
    <r>
      <rPr>
        <sz val="10"/>
        <color rgb="FF000000"/>
        <rFont val="Calibri"/>
        <family val="2"/>
      </rPr>
      <t>2019</t>
    </r>
  </si>
  <si>
    <t>Playground</t>
  </si>
  <si>
    <t>Total Cost at year end 31/3/23
(Annual return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</si>
</sst>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\-mm\-yy;@"/>
  </numFmts>
  <fonts count="7" x14ac:knownFonts="1">
    <font>
      <sz val="10"/>
      <color rgb="FF000000"/>
      <name val="Times New Roman"/>
      <charset val="204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5D9F0"/>
      </patternFill>
    </fill>
    <fill>
      <patternFill patternType="solid">
        <fgColor rgb="FFC4D69B"/>
      </patternFill>
    </fill>
    <fill>
      <patternFill patternType="solid">
        <fgColor rgb="FFF1DCDB"/>
      </patternFill>
    </fill>
    <fill>
      <patternFill patternType="solid">
        <fgColor rgb="FF92CDD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wrapText="1"/>
    </xf>
    <xf numFmtId="0" fontId="1" fillId="4" borderId="2" xfId="0" applyFont="1" applyFill="1" applyBorder="1" applyAlignment="1">
      <alignment horizontal="left" vertical="top" wrapText="1"/>
    </xf>
    <xf numFmtId="1" fontId="4" fillId="4" borderId="3" xfId="0" applyNumberFormat="1" applyFont="1" applyFill="1" applyBorder="1" applyAlignment="1">
      <alignment horizontal="right" vertical="top" shrinkToFit="1"/>
    </xf>
    <xf numFmtId="0" fontId="1" fillId="4" borderId="3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  <xf numFmtId="0" fontId="1" fillId="4" borderId="4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right" vertical="top" shrinkToFit="1"/>
    </xf>
    <xf numFmtId="0" fontId="2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right" shrinkToFi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left" vertical="top" wrapText="1"/>
    </xf>
    <xf numFmtId="3" fontId="4" fillId="4" borderId="3" xfId="0" applyNumberFormat="1" applyFont="1" applyFill="1" applyBorder="1" applyAlignment="1">
      <alignment horizontal="right" vertical="top" shrinkToFit="1"/>
    </xf>
    <xf numFmtId="164" fontId="3" fillId="0" borderId="1" xfId="0" applyNumberFormat="1" applyFont="1" applyBorder="1" applyAlignment="1">
      <alignment horizontal="right" shrinkToFit="1"/>
    </xf>
    <xf numFmtId="1" fontId="3" fillId="0" borderId="1" xfId="0" applyNumberFormat="1" applyFont="1" applyBorder="1" applyAlignment="1">
      <alignment horizontal="right" vertical="top" shrinkToFit="1"/>
    </xf>
    <xf numFmtId="1" fontId="3" fillId="0" borderId="1" xfId="0" applyNumberFormat="1" applyFont="1" applyBorder="1" applyAlignment="1">
      <alignment horizontal="right" vertical="center" shrinkToFit="1"/>
    </xf>
    <xf numFmtId="3" fontId="4" fillId="4" borderId="4" xfId="0" applyNumberFormat="1" applyFont="1" applyFill="1" applyBorder="1" applyAlignment="1">
      <alignment horizontal="right" vertical="top" shrinkToFit="1"/>
    </xf>
    <xf numFmtId="0" fontId="0" fillId="0" borderId="0" xfId="0" applyAlignment="1">
      <alignment horizontal="left" wrapText="1"/>
    </xf>
    <xf numFmtId="3" fontId="3" fillId="0" borderId="3" xfId="0" applyNumberFormat="1" applyFont="1" applyBorder="1" applyAlignment="1">
      <alignment horizontal="right" vertical="top" shrinkToFit="1"/>
    </xf>
    <xf numFmtId="0" fontId="1" fillId="4" borderId="3" xfId="0" applyFont="1" applyFill="1" applyBorder="1" applyAlignment="1">
      <alignment horizontal="right" vertical="top" wrapText="1" indent="1"/>
    </xf>
    <xf numFmtId="0" fontId="2" fillId="0" borderId="5" xfId="0" applyFont="1" applyBorder="1" applyAlignment="1">
      <alignment horizontal="left" wrapText="1"/>
    </xf>
    <xf numFmtId="1" fontId="3" fillId="0" borderId="5" xfId="0" applyNumberFormat="1" applyFont="1" applyBorder="1" applyAlignment="1">
      <alignment horizontal="left" indent="3" shrinkToFit="1"/>
    </xf>
    <xf numFmtId="0" fontId="2" fillId="0" borderId="6" xfId="0" applyFont="1" applyBorder="1" applyAlignment="1">
      <alignment horizontal="left" wrapText="1"/>
    </xf>
    <xf numFmtId="3" fontId="3" fillId="0" borderId="7" xfId="0" applyNumberFormat="1" applyFont="1" applyBorder="1" applyAlignment="1">
      <alignment horizontal="right" shrinkToFit="1"/>
    </xf>
    <xf numFmtId="0" fontId="2" fillId="0" borderId="7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/>
    </xf>
    <xf numFmtId="6" fontId="0" fillId="0" borderId="0" xfId="0" applyNumberFormat="1" applyAlignment="1">
      <alignment horizontal="left" vertical="top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1" fillId="5" borderId="4" xfId="0" applyNumberFormat="1" applyFont="1" applyFill="1" applyBorder="1" applyAlignment="1">
      <alignment horizontal="right" vertical="top" wrapText="1"/>
    </xf>
    <xf numFmtId="0" fontId="1" fillId="5" borderId="4" xfId="0" applyFont="1" applyFill="1" applyBorder="1" applyAlignment="1">
      <alignment horizontal="right" vertical="top" wrapText="1"/>
    </xf>
    <xf numFmtId="6" fontId="1" fillId="5" borderId="4" xfId="0" applyNumberFormat="1" applyFont="1" applyFill="1" applyBorder="1" applyAlignment="1">
      <alignment horizontal="right" vertical="top" wrapText="1"/>
    </xf>
    <xf numFmtId="6" fontId="1" fillId="3" borderId="4" xfId="0" applyNumberFormat="1" applyFont="1" applyFill="1" applyBorder="1" applyAlignment="1">
      <alignment horizontal="right" vertical="top" wrapText="1"/>
    </xf>
    <xf numFmtId="0" fontId="1" fillId="3" borderId="4" xfId="0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6" fontId="2" fillId="0" borderId="2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6" fontId="1" fillId="4" borderId="2" xfId="0" applyNumberFormat="1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4" borderId="4" xfId="0" applyFill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tabSelected="1" topLeftCell="A27" workbookViewId="0">
      <selection activeCell="L8" sqref="L8"/>
    </sheetView>
  </sheetViews>
  <sheetFormatPr defaultRowHeight="12.75" x14ac:dyDescent="0.2"/>
  <cols>
    <col min="1" max="1" width="30.1640625" customWidth="1"/>
    <col min="2" max="2" width="26.6640625" customWidth="1"/>
    <col min="3" max="3" width="34.83203125" customWidth="1"/>
    <col min="4" max="4" width="10.5" customWidth="1"/>
    <col min="5" max="5" width="3.33203125" customWidth="1"/>
    <col min="6" max="6" width="9.33203125" customWidth="1"/>
    <col min="7" max="7" width="3.33203125" customWidth="1"/>
    <col min="8" max="8" width="8" customWidth="1"/>
    <col min="9" max="9" width="4.6640625" customWidth="1"/>
    <col min="10" max="10" width="6.83203125" customWidth="1"/>
    <col min="11" max="11" width="3.33203125" customWidth="1"/>
    <col min="12" max="12" width="8" customWidth="1"/>
    <col min="13" max="14" width="11.5" customWidth="1"/>
    <col min="15" max="15" width="4.6640625" customWidth="1"/>
    <col min="16" max="16" width="8" customWidth="1"/>
  </cols>
  <sheetData>
    <row r="1" spans="1:18" ht="78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80" t="s">
        <v>4</v>
      </c>
      <c r="F1" s="81"/>
      <c r="G1" s="80" t="s">
        <v>5</v>
      </c>
      <c r="H1" s="81"/>
      <c r="I1" s="80" t="s">
        <v>6</v>
      </c>
      <c r="J1" s="81"/>
      <c r="K1" s="82" t="s">
        <v>109</v>
      </c>
      <c r="L1" s="83"/>
      <c r="M1" s="84" t="s">
        <v>7</v>
      </c>
      <c r="N1" s="85"/>
      <c r="O1" s="80" t="s">
        <v>8</v>
      </c>
      <c r="P1" s="81"/>
    </row>
    <row r="2" spans="1:18" ht="13.5" customHeight="1" x14ac:dyDescent="0.2">
      <c r="A2" s="3" t="s">
        <v>9</v>
      </c>
      <c r="B2" s="57"/>
      <c r="C2" s="74"/>
      <c r="D2" s="74"/>
      <c r="E2" s="74"/>
      <c r="F2" s="74"/>
      <c r="G2" s="74"/>
      <c r="H2" s="58"/>
      <c r="I2" s="57"/>
      <c r="J2" s="58"/>
      <c r="K2" s="57"/>
      <c r="L2" s="58"/>
      <c r="M2" s="57"/>
      <c r="N2" s="58"/>
      <c r="O2" s="57"/>
      <c r="P2" s="74"/>
    </row>
    <row r="3" spans="1:18" ht="27" customHeight="1" x14ac:dyDescent="0.2">
      <c r="A3" s="5" t="s">
        <v>108</v>
      </c>
      <c r="B3" s="5" t="s">
        <v>10</v>
      </c>
      <c r="C3" s="6" t="s">
        <v>11</v>
      </c>
      <c r="D3" s="7">
        <v>37721</v>
      </c>
      <c r="E3" s="8" t="s">
        <v>12</v>
      </c>
      <c r="F3" s="9">
        <v>1</v>
      </c>
      <c r="G3" s="8" t="s">
        <v>12</v>
      </c>
      <c r="H3" s="10" t="s">
        <v>13</v>
      </c>
      <c r="I3" s="8" t="s">
        <v>12</v>
      </c>
      <c r="J3" s="10" t="s">
        <v>13</v>
      </c>
      <c r="K3" s="8" t="s">
        <v>12</v>
      </c>
      <c r="L3" s="9">
        <v>1</v>
      </c>
      <c r="M3" s="51"/>
      <c r="N3" s="52"/>
      <c r="O3" s="8" t="s">
        <v>12</v>
      </c>
      <c r="P3" s="9">
        <v>1</v>
      </c>
    </row>
    <row r="4" spans="1:18" ht="13.5" customHeight="1" x14ac:dyDescent="0.2">
      <c r="A4" s="3" t="s">
        <v>14</v>
      </c>
      <c r="B4" s="4"/>
      <c r="C4" s="4"/>
      <c r="D4" s="4"/>
      <c r="E4" s="11" t="s">
        <v>15</v>
      </c>
      <c r="F4" s="12">
        <v>1</v>
      </c>
      <c r="G4" s="11" t="s">
        <v>15</v>
      </c>
      <c r="H4" s="13" t="s">
        <v>16</v>
      </c>
      <c r="I4" s="11" t="s">
        <v>15</v>
      </c>
      <c r="J4" s="13" t="s">
        <v>16</v>
      </c>
      <c r="K4" s="11" t="s">
        <v>15</v>
      </c>
      <c r="L4" s="12">
        <v>1</v>
      </c>
      <c r="M4" s="57"/>
      <c r="N4" s="58"/>
      <c r="O4" s="11" t="s">
        <v>15</v>
      </c>
      <c r="P4" s="12">
        <v>1</v>
      </c>
    </row>
    <row r="5" spans="1:18" ht="14.1" customHeight="1" x14ac:dyDescent="0.2">
      <c r="A5" s="14"/>
      <c r="B5" s="14"/>
      <c r="C5" s="14"/>
      <c r="D5" s="14"/>
      <c r="E5" s="47"/>
      <c r="F5" s="48"/>
      <c r="G5" s="47"/>
      <c r="H5" s="48"/>
      <c r="I5" s="47"/>
      <c r="J5" s="48"/>
      <c r="K5" s="47"/>
      <c r="L5" s="48"/>
      <c r="M5" s="47"/>
      <c r="N5" s="48"/>
      <c r="O5" s="47"/>
      <c r="P5" s="48"/>
    </row>
    <row r="6" spans="1:18" ht="13.5" customHeight="1" x14ac:dyDescent="0.2">
      <c r="A6" s="53" t="s">
        <v>17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71"/>
    </row>
    <row r="7" spans="1:18" ht="27" customHeight="1" x14ac:dyDescent="0.2">
      <c r="A7" s="5" t="s">
        <v>18</v>
      </c>
      <c r="B7" s="5" t="s">
        <v>19</v>
      </c>
      <c r="C7" s="5" t="s">
        <v>20</v>
      </c>
      <c r="D7" s="16" t="s">
        <v>21</v>
      </c>
      <c r="E7" s="8" t="s">
        <v>12</v>
      </c>
      <c r="F7" s="9">
        <v>566</v>
      </c>
      <c r="G7" s="8" t="s">
        <v>12</v>
      </c>
      <c r="H7" s="9"/>
      <c r="I7" s="8" t="s">
        <v>12</v>
      </c>
      <c r="J7" s="9"/>
      <c r="K7" s="8" t="s">
        <v>12</v>
      </c>
      <c r="L7" s="9">
        <v>566</v>
      </c>
      <c r="M7" s="55"/>
      <c r="N7" s="56"/>
      <c r="O7" s="8" t="s">
        <v>12</v>
      </c>
      <c r="P7" s="9">
        <v>500</v>
      </c>
      <c r="R7" s="43"/>
    </row>
    <row r="8" spans="1:18" ht="27" customHeight="1" x14ac:dyDescent="0.2">
      <c r="A8" s="5" t="s">
        <v>22</v>
      </c>
      <c r="B8" s="5" t="s">
        <v>23</v>
      </c>
      <c r="C8" s="6" t="s">
        <v>24</v>
      </c>
      <c r="D8" s="16" t="s">
        <v>25</v>
      </c>
      <c r="E8" s="8" t="s">
        <v>12</v>
      </c>
      <c r="F8" s="17">
        <v>2059</v>
      </c>
      <c r="G8" s="8" t="s">
        <v>12</v>
      </c>
      <c r="H8" s="10" t="s">
        <v>13</v>
      </c>
      <c r="I8" s="8" t="s">
        <v>12</v>
      </c>
      <c r="J8" s="10" t="s">
        <v>13</v>
      </c>
      <c r="K8" s="8" t="s">
        <v>12</v>
      </c>
      <c r="L8" s="17">
        <v>2059</v>
      </c>
      <c r="M8" s="51"/>
      <c r="N8" s="52"/>
      <c r="O8" s="8" t="s">
        <v>12</v>
      </c>
      <c r="P8" s="17">
        <v>2121</v>
      </c>
    </row>
    <row r="9" spans="1:18" ht="13.5" customHeight="1" x14ac:dyDescent="0.2">
      <c r="A9" s="18" t="s">
        <v>26</v>
      </c>
      <c r="B9" s="18" t="s">
        <v>23</v>
      </c>
      <c r="C9" s="18" t="s">
        <v>27</v>
      </c>
      <c r="D9" s="19" t="s">
        <v>28</v>
      </c>
      <c r="E9" s="20" t="s">
        <v>12</v>
      </c>
      <c r="F9" s="21">
        <v>269</v>
      </c>
      <c r="G9" s="20" t="s">
        <v>12</v>
      </c>
      <c r="H9" s="22" t="s">
        <v>13</v>
      </c>
      <c r="I9" s="20" t="s">
        <v>12</v>
      </c>
      <c r="J9" s="22" t="s">
        <v>13</v>
      </c>
      <c r="K9" s="20" t="s">
        <v>12</v>
      </c>
      <c r="L9" s="21">
        <v>269</v>
      </c>
      <c r="M9" s="47"/>
      <c r="N9" s="48"/>
      <c r="O9" s="20" t="s">
        <v>12</v>
      </c>
      <c r="P9" s="21">
        <v>269</v>
      </c>
    </row>
    <row r="10" spans="1:18" ht="51.75" customHeight="1" x14ac:dyDescent="0.2">
      <c r="A10" s="23" t="s">
        <v>29</v>
      </c>
      <c r="B10" s="23" t="s">
        <v>23</v>
      </c>
      <c r="C10" s="23" t="s">
        <v>30</v>
      </c>
      <c r="D10" s="24" t="s">
        <v>31</v>
      </c>
      <c r="E10" s="25" t="s">
        <v>12</v>
      </c>
      <c r="F10" s="26">
        <v>1610</v>
      </c>
      <c r="G10" s="25" t="s">
        <v>12</v>
      </c>
      <c r="H10" s="27" t="s">
        <v>13</v>
      </c>
      <c r="I10" s="25" t="s">
        <v>12</v>
      </c>
      <c r="J10" s="27" t="s">
        <v>13</v>
      </c>
      <c r="K10" s="25" t="s">
        <v>12</v>
      </c>
      <c r="L10" s="26">
        <v>1610</v>
      </c>
      <c r="M10" s="55"/>
      <c r="N10" s="56"/>
      <c r="O10" s="25" t="s">
        <v>12</v>
      </c>
      <c r="P10" s="26">
        <v>1610</v>
      </c>
    </row>
    <row r="11" spans="1:18" ht="39" customHeight="1" x14ac:dyDescent="0.2">
      <c r="A11" s="5" t="s">
        <v>32</v>
      </c>
      <c r="B11" s="5" t="s">
        <v>23</v>
      </c>
      <c r="C11" s="5" t="s">
        <v>33</v>
      </c>
      <c r="D11" s="16" t="s">
        <v>34</v>
      </c>
      <c r="E11" s="8" t="s">
        <v>12</v>
      </c>
      <c r="F11" s="10">
        <v>15</v>
      </c>
      <c r="G11" s="8" t="s">
        <v>12</v>
      </c>
      <c r="H11" s="9"/>
      <c r="I11" s="8" t="s">
        <v>12</v>
      </c>
      <c r="J11" s="10" t="s">
        <v>13</v>
      </c>
      <c r="K11" s="8" t="s">
        <v>12</v>
      </c>
      <c r="L11" s="9">
        <v>15</v>
      </c>
      <c r="M11" s="72" t="s">
        <v>35</v>
      </c>
      <c r="N11" s="73"/>
      <c r="O11" s="8" t="s">
        <v>12</v>
      </c>
      <c r="P11" s="10" t="s">
        <v>13</v>
      </c>
    </row>
    <row r="12" spans="1:18" ht="39" customHeight="1" x14ac:dyDescent="0.2">
      <c r="A12" s="5" t="s">
        <v>102</v>
      </c>
      <c r="B12" s="5" t="s">
        <v>103</v>
      </c>
      <c r="C12" s="5" t="s">
        <v>102</v>
      </c>
      <c r="D12" s="42">
        <v>44049</v>
      </c>
      <c r="E12" s="8" t="s">
        <v>104</v>
      </c>
      <c r="F12" s="10"/>
      <c r="G12" s="8" t="s">
        <v>104</v>
      </c>
      <c r="H12" s="9">
        <v>1068</v>
      </c>
      <c r="I12" s="8" t="s">
        <v>104</v>
      </c>
      <c r="J12" s="10"/>
      <c r="K12" s="8" t="s">
        <v>104</v>
      </c>
      <c r="L12" s="9">
        <v>1068</v>
      </c>
      <c r="M12" s="20"/>
      <c r="N12" s="28"/>
      <c r="O12" s="8"/>
      <c r="P12" s="10">
        <v>1050</v>
      </c>
    </row>
    <row r="13" spans="1:18" ht="13.5" customHeight="1" x14ac:dyDescent="0.2">
      <c r="A13" s="3" t="s">
        <v>14</v>
      </c>
      <c r="B13" s="4"/>
      <c r="C13" s="4"/>
      <c r="D13" s="4"/>
      <c r="E13" s="11" t="s">
        <v>15</v>
      </c>
      <c r="F13" s="29">
        <f>SUM(F7:F12)</f>
        <v>4519</v>
      </c>
      <c r="G13" s="11" t="s">
        <v>15</v>
      </c>
      <c r="H13" s="12">
        <f>SUM(H7:H12)</f>
        <v>1068</v>
      </c>
      <c r="I13" s="11" t="s">
        <v>15</v>
      </c>
      <c r="J13" s="12"/>
      <c r="K13" s="11" t="s">
        <v>15</v>
      </c>
      <c r="L13" s="29">
        <f>SUM(L7:L12)</f>
        <v>5587</v>
      </c>
      <c r="M13" s="57"/>
      <c r="N13" s="58"/>
      <c r="O13" s="11" t="s">
        <v>15</v>
      </c>
      <c r="P13" s="29">
        <f>SUM(P7:P12)</f>
        <v>5550</v>
      </c>
    </row>
    <row r="14" spans="1:18" ht="14.1" customHeight="1" x14ac:dyDescent="0.2">
      <c r="A14" s="14"/>
      <c r="B14" s="14"/>
      <c r="C14" s="14"/>
      <c r="D14" s="14"/>
      <c r="E14" s="47"/>
      <c r="F14" s="48"/>
      <c r="G14" s="47"/>
      <c r="H14" s="48"/>
      <c r="I14" s="47"/>
      <c r="J14" s="48"/>
      <c r="K14" s="47"/>
      <c r="L14" s="48"/>
      <c r="M14" s="47"/>
      <c r="N14" s="48"/>
      <c r="O14" s="47"/>
      <c r="P14" s="48"/>
    </row>
    <row r="15" spans="1:18" ht="14.1" customHeight="1" x14ac:dyDescent="0.2">
      <c r="A15" s="53" t="s">
        <v>36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71"/>
    </row>
    <row r="16" spans="1:18" ht="51" customHeight="1" x14ac:dyDescent="0.2">
      <c r="A16" s="23" t="s">
        <v>37</v>
      </c>
      <c r="B16" s="23" t="s">
        <v>38</v>
      </c>
      <c r="C16" s="23" t="s">
        <v>39</v>
      </c>
      <c r="D16" s="30">
        <v>42646</v>
      </c>
      <c r="E16" s="25" t="s">
        <v>12</v>
      </c>
      <c r="F16" s="26">
        <v>1590</v>
      </c>
      <c r="G16" s="55"/>
      <c r="H16" s="56"/>
      <c r="I16" s="25" t="s">
        <v>12</v>
      </c>
      <c r="J16" s="27" t="s">
        <v>13</v>
      </c>
      <c r="K16" s="25" t="s">
        <v>12</v>
      </c>
      <c r="L16" s="26">
        <v>1590</v>
      </c>
      <c r="M16" s="55" t="s">
        <v>40</v>
      </c>
      <c r="N16" s="56"/>
      <c r="O16" s="25" t="s">
        <v>12</v>
      </c>
      <c r="P16" s="26">
        <v>1590</v>
      </c>
    </row>
    <row r="17" spans="1:16" ht="27" customHeight="1" x14ac:dyDescent="0.2">
      <c r="A17" s="5" t="s">
        <v>41</v>
      </c>
      <c r="B17" s="5" t="s">
        <v>38</v>
      </c>
      <c r="C17" s="6" t="s">
        <v>42</v>
      </c>
      <c r="D17" s="7">
        <v>42640</v>
      </c>
      <c r="E17" s="8" t="s">
        <v>12</v>
      </c>
      <c r="F17" s="9">
        <v>720</v>
      </c>
      <c r="G17" s="51"/>
      <c r="H17" s="52"/>
      <c r="I17" s="8" t="s">
        <v>12</v>
      </c>
      <c r="J17" s="10" t="s">
        <v>13</v>
      </c>
      <c r="K17" s="8" t="s">
        <v>12</v>
      </c>
      <c r="L17" s="9">
        <v>720</v>
      </c>
      <c r="M17" s="55" t="s">
        <v>43</v>
      </c>
      <c r="N17" s="56"/>
      <c r="O17" s="8" t="s">
        <v>12</v>
      </c>
      <c r="P17" s="9">
        <v>720</v>
      </c>
    </row>
    <row r="18" spans="1:16" ht="51" customHeight="1" x14ac:dyDescent="0.2">
      <c r="A18" s="23" t="s">
        <v>37</v>
      </c>
      <c r="B18" s="23" t="s">
        <v>101</v>
      </c>
      <c r="C18" s="23" t="s">
        <v>100</v>
      </c>
      <c r="D18" s="30">
        <v>44014</v>
      </c>
      <c r="E18" s="25" t="s">
        <v>12</v>
      </c>
      <c r="F18" s="26"/>
      <c r="G18" s="78">
        <v>2200</v>
      </c>
      <c r="H18" s="79"/>
      <c r="I18" s="25" t="s">
        <v>12</v>
      </c>
      <c r="J18" s="27" t="s">
        <v>13</v>
      </c>
      <c r="K18" s="25" t="s">
        <v>12</v>
      </c>
      <c r="L18" s="26">
        <v>2200</v>
      </c>
      <c r="M18" s="72" t="s">
        <v>105</v>
      </c>
      <c r="N18" s="56"/>
      <c r="O18" s="25" t="s">
        <v>12</v>
      </c>
      <c r="P18" s="26">
        <v>2670</v>
      </c>
    </row>
    <row r="19" spans="1:16" ht="27" customHeight="1" x14ac:dyDescent="0.2">
      <c r="A19" s="5" t="s">
        <v>44</v>
      </c>
      <c r="B19" s="5" t="s">
        <v>45</v>
      </c>
      <c r="C19" s="5" t="s">
        <v>46</v>
      </c>
      <c r="D19" s="16" t="s">
        <v>47</v>
      </c>
      <c r="E19" s="8" t="s">
        <v>12</v>
      </c>
      <c r="F19" s="17">
        <v>1613</v>
      </c>
      <c r="G19" s="8" t="s">
        <v>12</v>
      </c>
      <c r="H19" s="10" t="s">
        <v>13</v>
      </c>
      <c r="I19" s="8" t="s">
        <v>12</v>
      </c>
      <c r="J19" s="10" t="s">
        <v>13</v>
      </c>
      <c r="K19" s="8" t="s">
        <v>12</v>
      </c>
      <c r="L19" s="17">
        <v>1613</v>
      </c>
      <c r="M19" s="55" t="s">
        <v>48</v>
      </c>
      <c r="N19" s="56"/>
      <c r="O19" s="8" t="s">
        <v>12</v>
      </c>
      <c r="P19" s="17">
        <v>1616</v>
      </c>
    </row>
    <row r="20" spans="1:16" ht="33.75" customHeight="1" x14ac:dyDescent="0.2">
      <c r="A20" s="5" t="s">
        <v>49</v>
      </c>
      <c r="B20" s="5" t="s">
        <v>50</v>
      </c>
      <c r="C20" s="5" t="s">
        <v>51</v>
      </c>
      <c r="D20" s="16" t="s">
        <v>52</v>
      </c>
      <c r="E20" s="8" t="s">
        <v>12</v>
      </c>
      <c r="F20" s="9">
        <v>657</v>
      </c>
      <c r="G20" s="8" t="s">
        <v>12</v>
      </c>
      <c r="H20" s="10">
        <v>249</v>
      </c>
      <c r="I20" s="8" t="s">
        <v>12</v>
      </c>
      <c r="J20" s="10">
        <v>657</v>
      </c>
      <c r="K20" s="8" t="s">
        <v>12</v>
      </c>
      <c r="L20" s="9">
        <v>249</v>
      </c>
      <c r="M20" s="75" t="s">
        <v>106</v>
      </c>
      <c r="N20" s="76"/>
      <c r="O20" s="8" t="s">
        <v>12</v>
      </c>
      <c r="P20" s="9">
        <v>250</v>
      </c>
    </row>
    <row r="21" spans="1:16" ht="13.5" customHeight="1" x14ac:dyDescent="0.2">
      <c r="A21" s="18" t="s">
        <v>53</v>
      </c>
      <c r="B21" s="18" t="s">
        <v>54</v>
      </c>
      <c r="C21" s="18" t="s">
        <v>55</v>
      </c>
      <c r="D21" s="31">
        <v>2003</v>
      </c>
      <c r="E21" s="20" t="s">
        <v>12</v>
      </c>
      <c r="F21" s="21">
        <v>515</v>
      </c>
      <c r="G21" s="20" t="s">
        <v>12</v>
      </c>
      <c r="H21" s="22" t="s">
        <v>13</v>
      </c>
      <c r="I21" s="20" t="s">
        <v>12</v>
      </c>
      <c r="J21" s="22" t="s">
        <v>13</v>
      </c>
      <c r="K21" s="20" t="s">
        <v>12</v>
      </c>
      <c r="L21" s="21">
        <v>515</v>
      </c>
      <c r="M21" s="47"/>
      <c r="N21" s="48"/>
      <c r="O21" s="20" t="s">
        <v>12</v>
      </c>
      <c r="P21" s="21">
        <v>650</v>
      </c>
    </row>
    <row r="22" spans="1:16" ht="39" customHeight="1" x14ac:dyDescent="0.2">
      <c r="A22" s="5" t="s">
        <v>56</v>
      </c>
      <c r="B22" s="5" t="s">
        <v>54</v>
      </c>
      <c r="C22" s="5" t="s">
        <v>57</v>
      </c>
      <c r="D22" s="32">
        <v>2019</v>
      </c>
      <c r="E22" s="8" t="s">
        <v>12</v>
      </c>
      <c r="F22" s="9">
        <v>238</v>
      </c>
      <c r="G22" s="8" t="s">
        <v>12</v>
      </c>
      <c r="H22" s="9"/>
      <c r="I22" s="8" t="s">
        <v>12</v>
      </c>
      <c r="J22" s="9"/>
      <c r="K22" s="8" t="s">
        <v>12</v>
      </c>
      <c r="L22" s="9">
        <v>238</v>
      </c>
      <c r="M22" s="77" t="s">
        <v>107</v>
      </c>
      <c r="N22" s="56"/>
      <c r="O22" s="8" t="s">
        <v>12</v>
      </c>
      <c r="P22" s="9">
        <v>200</v>
      </c>
    </row>
    <row r="23" spans="1:16" ht="39" customHeight="1" x14ac:dyDescent="0.2">
      <c r="A23" s="5" t="s">
        <v>58</v>
      </c>
      <c r="B23" s="6" t="s">
        <v>59</v>
      </c>
      <c r="C23" s="5" t="s">
        <v>60</v>
      </c>
      <c r="D23" s="32">
        <v>2004</v>
      </c>
      <c r="E23" s="8" t="s">
        <v>12</v>
      </c>
      <c r="F23" s="17">
        <v>3489</v>
      </c>
      <c r="G23" s="8" t="s">
        <v>12</v>
      </c>
      <c r="H23" s="10" t="s">
        <v>13</v>
      </c>
      <c r="I23" s="8" t="s">
        <v>12</v>
      </c>
      <c r="J23" s="10" t="s">
        <v>13</v>
      </c>
      <c r="K23" s="8" t="s">
        <v>12</v>
      </c>
      <c r="L23" s="17">
        <v>3489</v>
      </c>
      <c r="M23" s="55"/>
      <c r="N23" s="56"/>
      <c r="O23" s="8" t="s">
        <v>12</v>
      </c>
      <c r="P23" s="17">
        <v>5161</v>
      </c>
    </row>
    <row r="24" spans="1:16" ht="38.25" customHeight="1" x14ac:dyDescent="0.2">
      <c r="A24" s="5" t="s">
        <v>58</v>
      </c>
      <c r="B24" s="6" t="s">
        <v>61</v>
      </c>
      <c r="C24" s="5" t="s">
        <v>60</v>
      </c>
      <c r="D24" s="32">
        <v>2007</v>
      </c>
      <c r="E24" s="8" t="s">
        <v>12</v>
      </c>
      <c r="F24" s="17">
        <v>5655</v>
      </c>
      <c r="G24" s="8" t="s">
        <v>12</v>
      </c>
      <c r="H24" s="10" t="s">
        <v>13</v>
      </c>
      <c r="I24" s="8" t="s">
        <v>12</v>
      </c>
      <c r="J24" s="10" t="s">
        <v>13</v>
      </c>
      <c r="K24" s="8" t="s">
        <v>12</v>
      </c>
      <c r="L24" s="17">
        <v>5655</v>
      </c>
      <c r="M24" s="51"/>
      <c r="N24" s="52"/>
      <c r="O24" s="8" t="s">
        <v>12</v>
      </c>
      <c r="P24" s="17">
        <v>7607</v>
      </c>
    </row>
    <row r="25" spans="1:16" ht="13.5" customHeight="1" x14ac:dyDescent="0.2">
      <c r="A25" s="18" t="s">
        <v>62</v>
      </c>
      <c r="B25" s="18" t="s">
        <v>63</v>
      </c>
      <c r="C25" s="18" t="s">
        <v>64</v>
      </c>
      <c r="D25" s="31">
        <v>2012</v>
      </c>
      <c r="E25" s="20" t="s">
        <v>12</v>
      </c>
      <c r="F25" s="21">
        <v>192</v>
      </c>
      <c r="G25" s="20" t="s">
        <v>12</v>
      </c>
      <c r="H25" s="22" t="s">
        <v>13</v>
      </c>
      <c r="I25" s="20" t="s">
        <v>12</v>
      </c>
      <c r="J25" s="22" t="s">
        <v>13</v>
      </c>
      <c r="K25" s="20" t="s">
        <v>12</v>
      </c>
      <c r="L25" s="21">
        <v>192</v>
      </c>
      <c r="M25" s="47"/>
      <c r="N25" s="48"/>
      <c r="O25" s="20" t="s">
        <v>12</v>
      </c>
      <c r="P25" s="21">
        <v>192</v>
      </c>
    </row>
    <row r="26" spans="1:16" ht="27" customHeight="1" x14ac:dyDescent="0.2">
      <c r="A26" s="5" t="s">
        <v>65</v>
      </c>
      <c r="B26" s="6" t="s">
        <v>66</v>
      </c>
      <c r="C26" s="5" t="s">
        <v>67</v>
      </c>
      <c r="D26" s="16" t="s">
        <v>68</v>
      </c>
      <c r="E26" s="8" t="s">
        <v>12</v>
      </c>
      <c r="F26" s="9">
        <v>150</v>
      </c>
      <c r="G26" s="51"/>
      <c r="H26" s="52"/>
      <c r="I26" s="8" t="s">
        <v>12</v>
      </c>
      <c r="J26" s="10" t="s">
        <v>13</v>
      </c>
      <c r="K26" s="8" t="s">
        <v>12</v>
      </c>
      <c r="L26" s="9">
        <v>150</v>
      </c>
      <c r="M26" s="51"/>
      <c r="N26" s="52"/>
      <c r="O26" s="8" t="s">
        <v>12</v>
      </c>
      <c r="P26" s="9">
        <v>150</v>
      </c>
    </row>
    <row r="27" spans="1:16" ht="13.5" customHeight="1" x14ac:dyDescent="0.2">
      <c r="A27" s="18" t="s">
        <v>65</v>
      </c>
      <c r="B27" s="18" t="s">
        <v>10</v>
      </c>
      <c r="C27" s="18" t="s">
        <v>69</v>
      </c>
      <c r="D27" s="19" t="s">
        <v>52</v>
      </c>
      <c r="E27" s="20" t="s">
        <v>12</v>
      </c>
      <c r="F27" s="21">
        <v>150</v>
      </c>
      <c r="G27" s="47"/>
      <c r="H27" s="48"/>
      <c r="I27" s="20" t="s">
        <v>12</v>
      </c>
      <c r="J27" s="22" t="s">
        <v>13</v>
      </c>
      <c r="K27" s="20" t="s">
        <v>12</v>
      </c>
      <c r="L27" s="21">
        <v>150</v>
      </c>
      <c r="M27" s="47"/>
      <c r="N27" s="48"/>
      <c r="O27" s="20" t="s">
        <v>12</v>
      </c>
      <c r="P27" s="21">
        <v>150</v>
      </c>
    </row>
    <row r="28" spans="1:16" ht="13.5" customHeight="1" x14ac:dyDescent="0.2">
      <c r="A28" s="18" t="s">
        <v>65</v>
      </c>
      <c r="B28" s="18" t="s">
        <v>63</v>
      </c>
      <c r="C28" s="18" t="s">
        <v>69</v>
      </c>
      <c r="D28" s="19" t="s">
        <v>52</v>
      </c>
      <c r="E28" s="20" t="s">
        <v>12</v>
      </c>
      <c r="F28" s="21">
        <v>150</v>
      </c>
      <c r="G28" s="47"/>
      <c r="H28" s="48"/>
      <c r="I28" s="20" t="s">
        <v>12</v>
      </c>
      <c r="J28" s="22" t="s">
        <v>13</v>
      </c>
      <c r="K28" s="20" t="s">
        <v>12</v>
      </c>
      <c r="L28" s="21">
        <v>150</v>
      </c>
      <c r="M28" s="47"/>
      <c r="N28" s="48"/>
      <c r="O28" s="20" t="s">
        <v>12</v>
      </c>
      <c r="P28" s="21">
        <v>150</v>
      </c>
    </row>
    <row r="29" spans="1:16" ht="27" customHeight="1" x14ac:dyDescent="0.2">
      <c r="A29" s="5" t="s">
        <v>65</v>
      </c>
      <c r="B29" s="6" t="s">
        <v>70</v>
      </c>
      <c r="C29" s="5" t="s">
        <v>69</v>
      </c>
      <c r="D29" s="16" t="s">
        <v>52</v>
      </c>
      <c r="E29" s="8" t="s">
        <v>12</v>
      </c>
      <c r="F29" s="9">
        <v>150</v>
      </c>
      <c r="G29" s="51"/>
      <c r="H29" s="52"/>
      <c r="I29" s="8" t="s">
        <v>12</v>
      </c>
      <c r="J29" s="10" t="s">
        <v>13</v>
      </c>
      <c r="K29" s="8" t="s">
        <v>12</v>
      </c>
      <c r="L29" s="9">
        <v>150</v>
      </c>
      <c r="M29" s="51"/>
      <c r="N29" s="52"/>
      <c r="O29" s="8" t="s">
        <v>12</v>
      </c>
      <c r="P29" s="9">
        <v>150</v>
      </c>
    </row>
    <row r="30" spans="1:16" ht="27" customHeight="1" x14ac:dyDescent="0.2">
      <c r="A30" s="5" t="s">
        <v>65</v>
      </c>
      <c r="B30" s="6" t="s">
        <v>71</v>
      </c>
      <c r="C30" s="5" t="s">
        <v>69</v>
      </c>
      <c r="D30" s="16" t="s">
        <v>52</v>
      </c>
      <c r="E30" s="8" t="s">
        <v>12</v>
      </c>
      <c r="F30" s="9">
        <v>150</v>
      </c>
      <c r="G30" s="51"/>
      <c r="H30" s="52"/>
      <c r="I30" s="8" t="s">
        <v>12</v>
      </c>
      <c r="J30" s="10" t="s">
        <v>13</v>
      </c>
      <c r="K30" s="8" t="s">
        <v>12</v>
      </c>
      <c r="L30" s="9">
        <v>150</v>
      </c>
      <c r="M30" s="51"/>
      <c r="N30" s="52"/>
      <c r="O30" s="8" t="s">
        <v>12</v>
      </c>
      <c r="P30" s="9">
        <v>150</v>
      </c>
    </row>
    <row r="31" spans="1:16" ht="14.1" customHeight="1" x14ac:dyDescent="0.2">
      <c r="A31" s="18" t="s">
        <v>65</v>
      </c>
      <c r="B31" s="18" t="s">
        <v>72</v>
      </c>
      <c r="C31" s="18" t="s">
        <v>69</v>
      </c>
      <c r="D31" s="19" t="s">
        <v>52</v>
      </c>
      <c r="E31" s="20" t="s">
        <v>12</v>
      </c>
      <c r="F31" s="21">
        <v>150</v>
      </c>
      <c r="G31" s="47"/>
      <c r="H31" s="48"/>
      <c r="I31" s="20" t="s">
        <v>12</v>
      </c>
      <c r="J31" s="22" t="s">
        <v>13</v>
      </c>
      <c r="K31" s="20" t="s">
        <v>12</v>
      </c>
      <c r="L31" s="21">
        <v>150</v>
      </c>
      <c r="M31" s="47"/>
      <c r="N31" s="48"/>
      <c r="O31" s="20" t="s">
        <v>12</v>
      </c>
      <c r="P31" s="21">
        <v>150</v>
      </c>
    </row>
    <row r="32" spans="1:16" ht="13.5" customHeight="1" x14ac:dyDescent="0.2">
      <c r="A32" s="3" t="s">
        <v>14</v>
      </c>
      <c r="B32" s="4"/>
      <c r="C32" s="4"/>
      <c r="D32" s="4"/>
      <c r="E32" s="11" t="s">
        <v>15</v>
      </c>
      <c r="F32" s="29">
        <f>SUM(F16:F31)</f>
        <v>15569</v>
      </c>
      <c r="G32" s="29"/>
      <c r="H32" s="29">
        <f>249+2200</f>
        <v>2449</v>
      </c>
      <c r="I32" s="11" t="s">
        <v>15</v>
      </c>
      <c r="J32" s="12">
        <v>657</v>
      </c>
      <c r="K32" s="11" t="s">
        <v>15</v>
      </c>
      <c r="L32" s="33">
        <f>SUM(L16:L31)</f>
        <v>17361</v>
      </c>
      <c r="M32" s="74"/>
      <c r="N32" s="74"/>
      <c r="O32" s="15" t="s">
        <v>15</v>
      </c>
      <c r="P32" s="33">
        <f>SUM(P16:P31)</f>
        <v>21556</v>
      </c>
    </row>
    <row r="33" spans="1:16" ht="13.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4.1" customHeight="1" x14ac:dyDescent="0.2">
      <c r="A34" s="53" t="s">
        <v>73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6" ht="13.5" customHeight="1" x14ac:dyDescent="0.2">
      <c r="A35" s="18" t="s">
        <v>74</v>
      </c>
      <c r="B35" s="18" t="s">
        <v>54</v>
      </c>
      <c r="C35" s="18" t="s">
        <v>75</v>
      </c>
      <c r="D35" s="31">
        <v>2003</v>
      </c>
      <c r="E35" s="67">
        <v>4513</v>
      </c>
      <c r="F35" s="68"/>
      <c r="G35" s="72" t="s">
        <v>76</v>
      </c>
      <c r="H35" s="73"/>
      <c r="I35" s="72" t="s">
        <v>76</v>
      </c>
      <c r="J35" s="73"/>
      <c r="K35" s="67">
        <v>4513</v>
      </c>
      <c r="L35" s="68"/>
      <c r="M35" s="47"/>
      <c r="N35" s="48"/>
      <c r="O35" s="67">
        <v>5000</v>
      </c>
      <c r="P35" s="68"/>
    </row>
    <row r="36" spans="1:16" ht="13.5" customHeight="1" x14ac:dyDescent="0.2">
      <c r="A36" s="18" t="s">
        <v>77</v>
      </c>
      <c r="B36" s="18" t="s">
        <v>54</v>
      </c>
      <c r="C36" s="18" t="s">
        <v>75</v>
      </c>
      <c r="D36" s="31">
        <v>2003</v>
      </c>
      <c r="E36" s="67">
        <v>341</v>
      </c>
      <c r="F36" s="68"/>
      <c r="G36" s="72" t="s">
        <v>76</v>
      </c>
      <c r="H36" s="73"/>
      <c r="I36" s="72" t="s">
        <v>76</v>
      </c>
      <c r="J36" s="73"/>
      <c r="K36" s="67">
        <v>341</v>
      </c>
      <c r="L36" s="68"/>
      <c r="M36" s="47"/>
      <c r="N36" s="48"/>
      <c r="O36" s="67">
        <v>517</v>
      </c>
      <c r="P36" s="68"/>
    </row>
    <row r="37" spans="1:16" ht="13.5" customHeight="1" x14ac:dyDescent="0.2">
      <c r="A37" s="3" t="s">
        <v>14</v>
      </c>
      <c r="B37" s="4"/>
      <c r="C37" s="4"/>
      <c r="D37" s="4"/>
      <c r="E37" s="69">
        <f>SUM(E35:E36)</f>
        <v>4854</v>
      </c>
      <c r="F37" s="70"/>
      <c r="G37" s="53" t="s">
        <v>78</v>
      </c>
      <c r="H37" s="71"/>
      <c r="I37" s="53" t="s">
        <v>78</v>
      </c>
      <c r="J37" s="71"/>
      <c r="K37" s="69">
        <v>4854</v>
      </c>
      <c r="L37" s="70"/>
      <c r="M37" s="57"/>
      <c r="N37" s="58"/>
      <c r="O37" s="69">
        <v>5517</v>
      </c>
      <c r="P37" s="70"/>
    </row>
    <row r="38" spans="1:16" ht="14.45" customHeight="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3.5" customHeight="1" x14ac:dyDescent="0.2">
      <c r="A39" s="53" t="s">
        <v>79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13.5" customHeight="1" x14ac:dyDescent="0.2">
      <c r="A40" s="18" t="s">
        <v>80</v>
      </c>
      <c r="B40" s="18" t="s">
        <v>54</v>
      </c>
      <c r="C40" s="18" t="s">
        <v>81</v>
      </c>
      <c r="D40" s="31">
        <v>2003</v>
      </c>
      <c r="E40" s="20" t="s">
        <v>12</v>
      </c>
      <c r="F40" s="35">
        <v>6077</v>
      </c>
      <c r="G40" s="20" t="s">
        <v>12</v>
      </c>
      <c r="H40" s="22" t="s">
        <v>13</v>
      </c>
      <c r="I40" s="20" t="s">
        <v>12</v>
      </c>
      <c r="J40" s="22" t="s">
        <v>13</v>
      </c>
      <c r="K40" s="20" t="s">
        <v>12</v>
      </c>
      <c r="L40" s="35">
        <v>6077</v>
      </c>
      <c r="M40" s="47"/>
      <c r="N40" s="48"/>
      <c r="O40" s="20" t="s">
        <v>12</v>
      </c>
      <c r="P40" s="35">
        <v>13319</v>
      </c>
    </row>
    <row r="41" spans="1:16" ht="13.5" customHeight="1" x14ac:dyDescent="0.2">
      <c r="A41" s="18" t="s">
        <v>82</v>
      </c>
      <c r="B41" s="18" t="s">
        <v>54</v>
      </c>
      <c r="C41" s="18" t="s">
        <v>83</v>
      </c>
      <c r="D41" s="31">
        <v>2003</v>
      </c>
      <c r="E41" s="20" t="s">
        <v>12</v>
      </c>
      <c r="F41" s="21">
        <v>485</v>
      </c>
      <c r="G41" s="20" t="s">
        <v>12</v>
      </c>
      <c r="H41" s="22" t="s">
        <v>13</v>
      </c>
      <c r="I41" s="20" t="s">
        <v>12</v>
      </c>
      <c r="J41" s="22" t="s">
        <v>13</v>
      </c>
      <c r="K41" s="20" t="s">
        <v>12</v>
      </c>
      <c r="L41" s="21">
        <v>485</v>
      </c>
      <c r="M41" s="47"/>
      <c r="N41" s="48"/>
      <c r="O41" s="20" t="s">
        <v>12</v>
      </c>
      <c r="P41" s="21">
        <v>629</v>
      </c>
    </row>
    <row r="42" spans="1:16" ht="40.5" customHeight="1" x14ac:dyDescent="0.2">
      <c r="A42" s="5" t="s">
        <v>84</v>
      </c>
      <c r="B42" s="5" t="s">
        <v>54</v>
      </c>
      <c r="C42" s="5" t="s">
        <v>85</v>
      </c>
      <c r="D42" s="32">
        <v>2003</v>
      </c>
      <c r="E42" s="8" t="s">
        <v>12</v>
      </c>
      <c r="F42" s="17">
        <v>3777</v>
      </c>
      <c r="G42" s="8" t="s">
        <v>12</v>
      </c>
      <c r="H42" s="10" t="s">
        <v>13</v>
      </c>
      <c r="I42" s="8" t="s">
        <v>12</v>
      </c>
      <c r="J42" s="10" t="s">
        <v>13</v>
      </c>
      <c r="K42" s="8" t="s">
        <v>12</v>
      </c>
      <c r="L42" s="17">
        <v>3777</v>
      </c>
      <c r="M42" s="55" t="s">
        <v>86</v>
      </c>
      <c r="N42" s="56"/>
      <c r="O42" s="8" t="s">
        <v>12</v>
      </c>
      <c r="P42" s="17">
        <v>1666</v>
      </c>
    </row>
    <row r="43" spans="1:16" ht="13.5" customHeight="1" x14ac:dyDescent="0.2">
      <c r="A43" s="18" t="s">
        <v>87</v>
      </c>
      <c r="B43" s="18" t="s">
        <v>54</v>
      </c>
      <c r="C43" s="18" t="s">
        <v>88</v>
      </c>
      <c r="D43" s="19" t="s">
        <v>28</v>
      </c>
      <c r="E43" s="20" t="s">
        <v>12</v>
      </c>
      <c r="F43" s="35">
        <v>1490</v>
      </c>
      <c r="G43" s="20" t="s">
        <v>12</v>
      </c>
      <c r="H43" s="22" t="s">
        <v>13</v>
      </c>
      <c r="I43" s="20" t="s">
        <v>12</v>
      </c>
      <c r="J43" s="22" t="s">
        <v>13</v>
      </c>
      <c r="K43" s="20" t="s">
        <v>12</v>
      </c>
      <c r="L43" s="35">
        <v>1490</v>
      </c>
      <c r="M43" s="47"/>
      <c r="N43" s="48"/>
      <c r="O43" s="20" t="s">
        <v>12</v>
      </c>
      <c r="P43" s="35">
        <v>2737</v>
      </c>
    </row>
    <row r="44" spans="1:16" ht="13.5" customHeight="1" x14ac:dyDescent="0.2">
      <c r="A44" s="18" t="s">
        <v>89</v>
      </c>
      <c r="B44" s="18" t="s">
        <v>54</v>
      </c>
      <c r="C44" s="18" t="s">
        <v>90</v>
      </c>
      <c r="D44" s="19" t="s">
        <v>91</v>
      </c>
      <c r="E44" s="45">
        <v>1460</v>
      </c>
      <c r="F44" s="46"/>
      <c r="G44" s="20" t="s">
        <v>12</v>
      </c>
      <c r="H44" s="35"/>
      <c r="I44" s="47"/>
      <c r="J44" s="48"/>
      <c r="K44" s="20" t="s">
        <v>12</v>
      </c>
      <c r="L44" s="35">
        <v>1460</v>
      </c>
      <c r="M44" s="47"/>
      <c r="N44" s="48"/>
      <c r="O44" s="20" t="s">
        <v>12</v>
      </c>
      <c r="P44" s="35">
        <v>1460</v>
      </c>
    </row>
    <row r="45" spans="1:16" ht="27" customHeight="1" x14ac:dyDescent="0.2">
      <c r="A45" s="5" t="s">
        <v>92</v>
      </c>
      <c r="B45" s="5" t="s">
        <v>54</v>
      </c>
      <c r="C45" s="6" t="s">
        <v>93</v>
      </c>
      <c r="D45" s="16" t="s">
        <v>91</v>
      </c>
      <c r="E45" s="49">
        <v>900</v>
      </c>
      <c r="F45" s="50"/>
      <c r="G45" s="8" t="s">
        <v>12</v>
      </c>
      <c r="H45" s="9"/>
      <c r="I45" s="51"/>
      <c r="J45" s="52"/>
      <c r="K45" s="8" t="s">
        <v>12</v>
      </c>
      <c r="L45" s="9">
        <v>900</v>
      </c>
      <c r="M45" s="51"/>
      <c r="N45" s="52"/>
      <c r="O45" s="8" t="s">
        <v>12</v>
      </c>
      <c r="P45" s="9">
        <v>900</v>
      </c>
    </row>
    <row r="46" spans="1:16" ht="14.1" customHeight="1" x14ac:dyDescent="0.2">
      <c r="A46" s="28" t="s">
        <v>94</v>
      </c>
      <c r="B46" s="18" t="s">
        <v>54</v>
      </c>
      <c r="C46" s="18" t="s">
        <v>95</v>
      </c>
      <c r="D46" s="19" t="s">
        <v>91</v>
      </c>
      <c r="E46" s="45">
        <v>2000</v>
      </c>
      <c r="F46" s="46"/>
      <c r="G46" s="20" t="s">
        <v>12</v>
      </c>
      <c r="H46" s="35"/>
      <c r="I46" s="47"/>
      <c r="J46" s="48"/>
      <c r="K46" s="20" t="s">
        <v>12</v>
      </c>
      <c r="L46" s="35">
        <v>2000</v>
      </c>
      <c r="M46" s="47"/>
      <c r="N46" s="48"/>
      <c r="O46" s="20" t="s">
        <v>12</v>
      </c>
      <c r="P46" s="35">
        <v>2000</v>
      </c>
    </row>
    <row r="47" spans="1:16" ht="13.5" customHeight="1" x14ac:dyDescent="0.2">
      <c r="A47" s="3" t="s">
        <v>14</v>
      </c>
      <c r="B47" s="4"/>
      <c r="C47" s="4"/>
      <c r="D47" s="4"/>
      <c r="E47" s="11" t="s">
        <v>15</v>
      </c>
      <c r="F47" s="29">
        <v>16189</v>
      </c>
      <c r="G47" s="11" t="s">
        <v>15</v>
      </c>
      <c r="H47" s="29"/>
      <c r="I47" s="11" t="s">
        <v>15</v>
      </c>
      <c r="J47" s="13" t="s">
        <v>16</v>
      </c>
      <c r="K47" s="11" t="s">
        <v>15</v>
      </c>
      <c r="L47" s="29">
        <v>16189</v>
      </c>
      <c r="M47" s="11" t="s">
        <v>15</v>
      </c>
      <c r="N47" s="36" t="s">
        <v>16</v>
      </c>
      <c r="O47" s="11" t="s">
        <v>15</v>
      </c>
      <c r="P47" s="29">
        <f>SUM(P40:P46)</f>
        <v>22711</v>
      </c>
    </row>
    <row r="48" spans="1:16" ht="13.5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ht="14.1" customHeight="1" x14ac:dyDescent="0.2">
      <c r="A49" s="53" t="s">
        <v>96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94.5" customHeight="1" x14ac:dyDescent="0.2">
      <c r="A50" s="37" t="s">
        <v>97</v>
      </c>
      <c r="B50" s="37" t="s">
        <v>54</v>
      </c>
      <c r="C50" s="37" t="s">
        <v>98</v>
      </c>
      <c r="D50" s="38">
        <v>2003</v>
      </c>
      <c r="E50" s="39" t="s">
        <v>12</v>
      </c>
      <c r="F50" s="40">
        <v>18947</v>
      </c>
      <c r="G50" s="39" t="s">
        <v>12</v>
      </c>
      <c r="H50" s="41" t="s">
        <v>13</v>
      </c>
      <c r="I50" s="39" t="s">
        <v>12</v>
      </c>
      <c r="J50" s="41" t="s">
        <v>13</v>
      </c>
      <c r="K50" s="39" t="s">
        <v>12</v>
      </c>
      <c r="L50" s="40">
        <v>18947</v>
      </c>
      <c r="M50" s="65" t="s">
        <v>99</v>
      </c>
      <c r="N50" s="66"/>
      <c r="O50" s="39" t="s">
        <v>12</v>
      </c>
      <c r="P50" s="40">
        <v>20000</v>
      </c>
    </row>
    <row r="51" spans="1:16" ht="13.5" customHeight="1" x14ac:dyDescent="0.2">
      <c r="A51" s="3" t="s">
        <v>14</v>
      </c>
      <c r="B51" s="4"/>
      <c r="C51" s="4"/>
      <c r="D51" s="4"/>
      <c r="E51" s="11" t="s">
        <v>15</v>
      </c>
      <c r="F51" s="29">
        <v>18947</v>
      </c>
      <c r="G51" s="11" t="s">
        <v>15</v>
      </c>
      <c r="H51" s="13" t="s">
        <v>16</v>
      </c>
      <c r="I51" s="11" t="s">
        <v>15</v>
      </c>
      <c r="J51" s="13" t="s">
        <v>16</v>
      </c>
      <c r="K51" s="11" t="s">
        <v>15</v>
      </c>
      <c r="L51" s="29">
        <v>18947</v>
      </c>
      <c r="M51" s="57"/>
      <c r="N51" s="58"/>
      <c r="O51" s="11" t="s">
        <v>15</v>
      </c>
      <c r="P51" s="29">
        <v>20000</v>
      </c>
    </row>
    <row r="52" spans="1:16" ht="13.5" customHeight="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59"/>
      <c r="N52" s="59"/>
      <c r="O52" s="34"/>
      <c r="P52" s="34"/>
    </row>
    <row r="53" spans="1:16" ht="13.7" customHeight="1" x14ac:dyDescent="0.2">
      <c r="A53" s="60">
        <v>60079</v>
      </c>
      <c r="B53" s="61"/>
      <c r="C53" s="61"/>
      <c r="D53" s="61"/>
      <c r="E53" s="61"/>
      <c r="F53" s="61"/>
      <c r="G53" s="62">
        <f>H32+H13</f>
        <v>3517</v>
      </c>
      <c r="H53" s="61"/>
      <c r="I53" s="62">
        <v>657</v>
      </c>
      <c r="J53" s="61"/>
      <c r="K53" s="63">
        <f>L51+L47+K37+L32+L13+L4</f>
        <v>62939</v>
      </c>
      <c r="L53" s="64"/>
      <c r="M53" s="62">
        <v>75335</v>
      </c>
      <c r="N53" s="61"/>
      <c r="O53" s="61"/>
      <c r="P53" s="61"/>
    </row>
    <row r="55" spans="1:16" x14ac:dyDescent="0.2">
      <c r="F55" s="44"/>
      <c r="H55" s="44"/>
      <c r="J55" s="44"/>
      <c r="L55" s="44"/>
    </row>
  </sheetData>
  <mergeCells count="101">
    <mergeCell ref="M3:N3"/>
    <mergeCell ref="M4:N4"/>
    <mergeCell ref="E5:F5"/>
    <mergeCell ref="G5:H5"/>
    <mergeCell ref="I5:J5"/>
    <mergeCell ref="K5:L5"/>
    <mergeCell ref="M5:N5"/>
    <mergeCell ref="O1:P1"/>
    <mergeCell ref="B2:H2"/>
    <mergeCell ref="I2:J2"/>
    <mergeCell ref="K2:L2"/>
    <mergeCell ref="M2:N2"/>
    <mergeCell ref="O2:P2"/>
    <mergeCell ref="E1:F1"/>
    <mergeCell ref="G1:H1"/>
    <mergeCell ref="I1:J1"/>
    <mergeCell ref="K1:L1"/>
    <mergeCell ref="M1:N1"/>
    <mergeCell ref="M10:N10"/>
    <mergeCell ref="M11:N11"/>
    <mergeCell ref="M13:N13"/>
    <mergeCell ref="E14:F14"/>
    <mergeCell ref="G14:H14"/>
    <mergeCell ref="I14:J14"/>
    <mergeCell ref="K14:L14"/>
    <mergeCell ref="M14:N14"/>
    <mergeCell ref="O5:P5"/>
    <mergeCell ref="A6:P6"/>
    <mergeCell ref="M7:N7"/>
    <mergeCell ref="M8:N8"/>
    <mergeCell ref="M9:N9"/>
    <mergeCell ref="M19:N19"/>
    <mergeCell ref="M20:N20"/>
    <mergeCell ref="M21:N21"/>
    <mergeCell ref="M22:N22"/>
    <mergeCell ref="M23:N23"/>
    <mergeCell ref="O14:P14"/>
    <mergeCell ref="A15:P15"/>
    <mergeCell ref="G16:H16"/>
    <mergeCell ref="M16:N16"/>
    <mergeCell ref="G17:H17"/>
    <mergeCell ref="M17:N17"/>
    <mergeCell ref="G18:H18"/>
    <mergeCell ref="M18:N18"/>
    <mergeCell ref="G28:H28"/>
    <mergeCell ref="M28:N28"/>
    <mergeCell ref="G29:H29"/>
    <mergeCell ref="M29:N29"/>
    <mergeCell ref="G30:H30"/>
    <mergeCell ref="M30:N30"/>
    <mergeCell ref="M24:N24"/>
    <mergeCell ref="M25:N25"/>
    <mergeCell ref="G26:H26"/>
    <mergeCell ref="M26:N26"/>
    <mergeCell ref="G27:H27"/>
    <mergeCell ref="M27:N27"/>
    <mergeCell ref="G31:H31"/>
    <mergeCell ref="M31:N31"/>
    <mergeCell ref="M32:N32"/>
    <mergeCell ref="A34:P34"/>
    <mergeCell ref="E35:F35"/>
    <mergeCell ref="G35:H35"/>
    <mergeCell ref="I35:J35"/>
    <mergeCell ref="K35:L35"/>
    <mergeCell ref="M35:N35"/>
    <mergeCell ref="O35:P35"/>
    <mergeCell ref="O36:P36"/>
    <mergeCell ref="E37:F37"/>
    <mergeCell ref="G37:H37"/>
    <mergeCell ref="I37:J37"/>
    <mergeCell ref="K37:L37"/>
    <mergeCell ref="M37:N37"/>
    <mergeCell ref="O37:P37"/>
    <mergeCell ref="E36:F36"/>
    <mergeCell ref="G36:H36"/>
    <mergeCell ref="I36:J36"/>
    <mergeCell ref="K36:L36"/>
    <mergeCell ref="M36:N36"/>
    <mergeCell ref="M51:N51"/>
    <mergeCell ref="M52:N52"/>
    <mergeCell ref="A53:F53"/>
    <mergeCell ref="G53:H53"/>
    <mergeCell ref="I53:J53"/>
    <mergeCell ref="K53:L53"/>
    <mergeCell ref="M53:P53"/>
    <mergeCell ref="E46:F46"/>
    <mergeCell ref="I46:J46"/>
    <mergeCell ref="M46:N46"/>
    <mergeCell ref="A49:P49"/>
    <mergeCell ref="M50:N50"/>
    <mergeCell ref="E44:F44"/>
    <mergeCell ref="I44:J44"/>
    <mergeCell ref="M44:N44"/>
    <mergeCell ref="E45:F45"/>
    <mergeCell ref="I45:J45"/>
    <mergeCell ref="M45:N45"/>
    <mergeCell ref="A39:P39"/>
    <mergeCell ref="M40:N40"/>
    <mergeCell ref="M41:N41"/>
    <mergeCell ref="M42:N42"/>
    <mergeCell ref="M43:N43"/>
  </mergeCells>
  <pageMargins left="0.70866141732283472" right="0.70866141732283472" top="0.74803149606299213" bottom="0.74803149606299213" header="0.31496062992125984" footer="0.31496062992125984"/>
  <pageSetup paperSize="9" scale="7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LandstromP</dc:creator>
  <cp:lastModifiedBy>Hannah-Louise O'Callaghan</cp:lastModifiedBy>
  <cp:lastPrinted>2021-04-16T12:04:33Z</cp:lastPrinted>
  <dcterms:created xsi:type="dcterms:W3CDTF">2021-03-04T13:06:07Z</dcterms:created>
  <dcterms:modified xsi:type="dcterms:W3CDTF">2023-04-18T10:48:49Z</dcterms:modified>
</cp:coreProperties>
</file>