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c74738632e87e8e/Duncton Documents/Finance/AUDIT/2022 - 23/"/>
    </mc:Choice>
  </mc:AlternateContent>
  <xr:revisionPtr revIDLastSave="0" documentId="8_{3DB5D74A-6B0E-4C26-B336-CC6EF4960F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penditure" sheetId="1" r:id="rId1"/>
    <sheet name="Sheet1" sheetId="3" r:id="rId2"/>
    <sheet name="Receipt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1" i="1" l="1"/>
  <c r="N18" i="2"/>
  <c r="AH28" i="1"/>
  <c r="AH42" i="1" s="1"/>
  <c r="AH56" i="1" s="1"/>
  <c r="AH67" i="1" s="1"/>
  <c r="AH82" i="1" s="1"/>
  <c r="AH91" i="1" s="1"/>
  <c r="AG28" i="1"/>
  <c r="AG42" i="1" s="1"/>
  <c r="AG56" i="1" s="1"/>
  <c r="AG67" i="1" s="1"/>
  <c r="AG82" i="1" s="1"/>
  <c r="AG91" i="1" s="1"/>
  <c r="AF28" i="1"/>
  <c r="AF42" i="1" s="1"/>
  <c r="AF56" i="1" s="1"/>
  <c r="AF67" i="1" s="1"/>
  <c r="AF82" i="1" s="1"/>
  <c r="AF91" i="1" s="1"/>
  <c r="AE28" i="1"/>
  <c r="AE42" i="1" s="1"/>
  <c r="AE56" i="1" s="1"/>
  <c r="AE67" i="1" s="1"/>
  <c r="AE82" i="1" s="1"/>
  <c r="AE91" i="1" s="1"/>
  <c r="AD28" i="1"/>
  <c r="AD42" i="1" s="1"/>
  <c r="AD56" i="1" s="1"/>
  <c r="AD67" i="1" s="1"/>
  <c r="AD82" i="1" s="1"/>
  <c r="AD91" i="1" s="1"/>
  <c r="AC28" i="1"/>
  <c r="AC42" i="1" s="1"/>
  <c r="AC56" i="1" s="1"/>
  <c r="AC67" i="1" s="1"/>
  <c r="AC82" i="1" s="1"/>
  <c r="AC91" i="1" s="1"/>
  <c r="AB28" i="1"/>
  <c r="AB42" i="1" s="1"/>
  <c r="AB56" i="1" s="1"/>
  <c r="AB67" i="1" s="1"/>
  <c r="AB82" i="1" s="1"/>
  <c r="AB91" i="1" s="1"/>
  <c r="AA28" i="1"/>
  <c r="AA42" i="1" s="1"/>
  <c r="AA56" i="1" s="1"/>
  <c r="AA67" i="1" s="1"/>
  <c r="AA82" i="1" s="1"/>
  <c r="AA91" i="1" s="1"/>
  <c r="Z28" i="1"/>
  <c r="Z42" i="1" s="1"/>
  <c r="Z56" i="1" s="1"/>
  <c r="Z67" i="1" s="1"/>
  <c r="Z82" i="1" s="1"/>
  <c r="Z91" i="1" s="1"/>
  <c r="Y28" i="1"/>
  <c r="Y42" i="1" s="1"/>
  <c r="Y56" i="1" s="1"/>
  <c r="Y67" i="1" s="1"/>
  <c r="Y82" i="1" s="1"/>
  <c r="Y91" i="1" s="1"/>
  <c r="X28" i="1"/>
  <c r="X42" i="1" s="1"/>
  <c r="X56" i="1" s="1"/>
  <c r="X67" i="1" s="1"/>
  <c r="X82" i="1" s="1"/>
  <c r="X91" i="1" s="1"/>
  <c r="W28" i="1"/>
  <c r="W42" i="1" s="1"/>
  <c r="W56" i="1" s="1"/>
  <c r="W67" i="1" s="1"/>
  <c r="W82" i="1" s="1"/>
  <c r="W91" i="1" s="1"/>
  <c r="V28" i="1"/>
  <c r="V42" i="1" s="1"/>
  <c r="V56" i="1" s="1"/>
  <c r="V67" i="1" s="1"/>
  <c r="V82" i="1" s="1"/>
  <c r="V91" i="1" s="1"/>
  <c r="U28" i="1"/>
  <c r="U42" i="1" s="1"/>
  <c r="U56" i="1" s="1"/>
  <c r="U67" i="1" s="1"/>
  <c r="U82" i="1" s="1"/>
  <c r="U91" i="1" s="1"/>
  <c r="T28" i="1"/>
  <c r="T42" i="1" s="1"/>
  <c r="T56" i="1" s="1"/>
  <c r="T67" i="1" s="1"/>
  <c r="T82" i="1" s="1"/>
  <c r="T91" i="1" s="1"/>
  <c r="S28" i="1"/>
  <c r="S42" i="1" s="1"/>
  <c r="S56" i="1" s="1"/>
  <c r="S67" i="1" s="1"/>
  <c r="S82" i="1" s="1"/>
  <c r="S91" i="1" s="1"/>
  <c r="R28" i="1"/>
  <c r="R42" i="1" s="1"/>
  <c r="R56" i="1" s="1"/>
  <c r="R67" i="1" s="1"/>
  <c r="R82" i="1" s="1"/>
  <c r="R91" i="1" s="1"/>
  <c r="P28" i="1"/>
  <c r="P42" i="1" s="1"/>
  <c r="P56" i="1" s="1"/>
  <c r="P67" i="1" s="1"/>
  <c r="P82" i="1" s="1"/>
  <c r="P91" i="1" s="1"/>
  <c r="N28" i="1"/>
  <c r="N42" i="1" s="1"/>
  <c r="N56" i="1" s="1"/>
  <c r="N67" i="1" s="1"/>
  <c r="N82" i="1" s="1"/>
  <c r="N91" i="1" s="1"/>
  <c r="AI12" i="1"/>
  <c r="AI28" i="1" s="1"/>
  <c r="AI42" i="1" s="1"/>
  <c r="AI56" i="1" s="1"/>
  <c r="AI67" i="1" s="1"/>
  <c r="AI82" i="1" s="1"/>
  <c r="AI91" i="1" s="1"/>
  <c r="K12" i="1"/>
  <c r="K28" i="1" s="1"/>
  <c r="K42" i="1" s="1"/>
  <c r="K56" i="1" s="1"/>
  <c r="K67" i="1" s="1"/>
  <c r="K82" i="1" s="1"/>
  <c r="K91" i="1" s="1"/>
  <c r="Q12" i="1"/>
  <c r="Q28" i="1" s="1"/>
  <c r="Q42" i="1" s="1"/>
  <c r="Q56" i="1" s="1"/>
  <c r="Q67" i="1" s="1"/>
  <c r="Q82" i="1" s="1"/>
  <c r="Q91" i="1" s="1"/>
  <c r="O12" i="1"/>
  <c r="O28" i="1" s="1"/>
  <c r="O42" i="1" s="1"/>
  <c r="O56" i="1" s="1"/>
  <c r="O67" i="1" s="1"/>
  <c r="O82" i="1" s="1"/>
  <c r="O91" i="1" s="1"/>
  <c r="M12" i="1"/>
  <c r="M28" i="1" s="1"/>
  <c r="M42" i="1" s="1"/>
  <c r="M56" i="1" s="1"/>
  <c r="M67" i="1" s="1"/>
  <c r="M82" i="1" s="1"/>
  <c r="M91" i="1" s="1"/>
  <c r="L12" i="1"/>
  <c r="L28" i="1" s="1"/>
  <c r="L42" i="1" s="1"/>
  <c r="L56" i="1" s="1"/>
  <c r="L67" i="1" s="1"/>
  <c r="L82" i="1" s="1"/>
  <c r="H12" i="1"/>
  <c r="H28" i="1" s="1"/>
  <c r="H42" i="1" s="1"/>
  <c r="H56" i="1" s="1"/>
  <c r="H67" i="1" s="1"/>
  <c r="H82" i="1" s="1"/>
  <c r="H91" i="1" s="1"/>
  <c r="G12" i="1"/>
  <c r="G28" i="1" s="1"/>
  <c r="G42" i="1" s="1"/>
  <c r="G56" i="1" s="1"/>
  <c r="G67" i="1" s="1"/>
  <c r="G82" i="1" s="1"/>
  <c r="G91" i="1" s="1"/>
  <c r="F12" i="1"/>
  <c r="F28" i="1" s="1"/>
  <c r="F42" i="1" s="1"/>
  <c r="F56" i="1" s="1"/>
  <c r="F67" i="1" s="1"/>
  <c r="F82" i="1" s="1"/>
  <c r="F91" i="1" s="1"/>
  <c r="L18" i="2"/>
  <c r="AJ91" i="1" l="1"/>
  <c r="AJ82" i="1"/>
  <c r="AJ67" i="1"/>
  <c r="AJ56" i="1"/>
  <c r="AJ42" i="1"/>
  <c r="AJ28" i="1"/>
  <c r="AJ12" i="1"/>
  <c r="M18" i="2"/>
  <c r="J18" i="2" l="1"/>
  <c r="I18" i="2"/>
  <c r="G18" i="2"/>
</calcChain>
</file>

<file path=xl/sharedStrings.xml><?xml version="1.0" encoding="utf-8"?>
<sst xmlns="http://schemas.openxmlformats.org/spreadsheetml/2006/main" count="267" uniqueCount="138">
  <si>
    <t>EXPENDITURE</t>
  </si>
  <si>
    <t>Date</t>
  </si>
  <si>
    <t>Payee</t>
  </si>
  <si>
    <t>Description</t>
  </si>
  <si>
    <t>Gross</t>
  </si>
  <si>
    <t>VAT</t>
  </si>
  <si>
    <t>Net</t>
  </si>
  <si>
    <t>Bank Statement</t>
  </si>
  <si>
    <t>Clerk's Salary</t>
  </si>
  <si>
    <t>Clerk's Home as Office</t>
  </si>
  <si>
    <t>Audit Fees</t>
  </si>
  <si>
    <t>Elections</t>
  </si>
  <si>
    <t>Insurance</t>
  </si>
  <si>
    <t>Subscriptions</t>
  </si>
  <si>
    <t>Ref No</t>
  </si>
  <si>
    <t>Precept</t>
  </si>
  <si>
    <t>Council Tax Support Grant</t>
  </si>
  <si>
    <t>Interest Income</t>
  </si>
  <si>
    <t>Grants</t>
  </si>
  <si>
    <t>Insurance Claim</t>
  </si>
  <si>
    <t>Misc. Income</t>
  </si>
  <si>
    <t>VAT reclaim</t>
  </si>
  <si>
    <t>NET TOTAL</t>
  </si>
  <si>
    <t>Training</t>
  </si>
  <si>
    <t>Computer &amp; Website Costs</t>
  </si>
  <si>
    <t>Winter Maintenance</t>
  </si>
  <si>
    <t>TOTAL</t>
  </si>
  <si>
    <t>File Number</t>
  </si>
  <si>
    <t>Payment Method</t>
  </si>
  <si>
    <t>Date of Payment</t>
  </si>
  <si>
    <t>Marketing/3 Parishes</t>
  </si>
  <si>
    <t>Chairmans Allowance</t>
  </si>
  <si>
    <t>Bin Collections</t>
  </si>
  <si>
    <t>Playground</t>
  </si>
  <si>
    <t>CDC</t>
  </si>
  <si>
    <t>PAYE</t>
  </si>
  <si>
    <t>Defibrillator</t>
  </si>
  <si>
    <t>Payroll</t>
  </si>
  <si>
    <t>Stationery &amp; Postage</t>
  </si>
  <si>
    <t>ICO data Protection</t>
  </si>
  <si>
    <t>AGM &amp; Village Events</t>
  </si>
  <si>
    <t>Play Area</t>
  </si>
  <si>
    <t>Fireworks</t>
  </si>
  <si>
    <t>General Village/Maintenance</t>
  </si>
  <si>
    <t>REV0133369</t>
  </si>
  <si>
    <t>1st half of Precept</t>
  </si>
  <si>
    <t>Donations/Grants incl. S. 137</t>
  </si>
  <si>
    <t>Jubilee Orchard</t>
  </si>
  <si>
    <t>Emptying Litter Bins April 2021 - March 2022</t>
  </si>
  <si>
    <t>Jeffs Computers</t>
  </si>
  <si>
    <t>Email editing and advice</t>
  </si>
  <si>
    <t>HL O'Callaghan</t>
  </si>
  <si>
    <t>Clerk Salary - April</t>
  </si>
  <si>
    <t>Working from Home - April</t>
  </si>
  <si>
    <t>HMRC</t>
  </si>
  <si>
    <t>PAYE - April</t>
  </si>
  <si>
    <t>Chi Payroll</t>
  </si>
  <si>
    <t>Payroll - April</t>
  </si>
  <si>
    <t>Mileage Expenses</t>
  </si>
  <si>
    <t>WSALC</t>
  </si>
  <si>
    <t>Yearly WSALC/NALC Subscription</t>
  </si>
  <si>
    <t>RS Hall</t>
  </si>
  <si>
    <t>Internal Audit 2021-22</t>
  </si>
  <si>
    <t>Clerk Salary - May</t>
  </si>
  <si>
    <t>Working from Home - May</t>
  </si>
  <si>
    <t>PAYE - May</t>
  </si>
  <si>
    <t>Payroll - May</t>
  </si>
  <si>
    <t>Arthur Gallagher Insurance</t>
  </si>
  <si>
    <t>Insurance Renewal 2022-23</t>
  </si>
  <si>
    <t>Working from Home - June</t>
  </si>
  <si>
    <t>Clerk Salary - June</t>
  </si>
  <si>
    <t>PAYE - June</t>
  </si>
  <si>
    <t>Payroll - June</t>
  </si>
  <si>
    <t>Nigel Clifford</t>
  </si>
  <si>
    <t>Expenses for AGM</t>
  </si>
  <si>
    <t>Mileage Expenses (May &amp; July Meeting)</t>
  </si>
  <si>
    <t>Working from Home - July</t>
  </si>
  <si>
    <t>Clerk Salary - July</t>
  </si>
  <si>
    <t>PAYE - July</t>
  </si>
  <si>
    <t>Payroll - July</t>
  </si>
  <si>
    <t>Working from Home - August</t>
  </si>
  <si>
    <t>Clerk Salary -August</t>
  </si>
  <si>
    <t>PAYE - August</t>
  </si>
  <si>
    <t>Payroll -August</t>
  </si>
  <si>
    <t>Unipar Services Ltd</t>
  </si>
  <si>
    <t>Radar Gun Service</t>
  </si>
  <si>
    <t>Duncton Hall</t>
  </si>
  <si>
    <t>Contribution to Jubilee Orchard</t>
  </si>
  <si>
    <t>2nd part of precept</t>
  </si>
  <si>
    <t>Aurora Fireworks</t>
  </si>
  <si>
    <t>Fireworks 2022</t>
  </si>
  <si>
    <t>Working from Home - September</t>
  </si>
  <si>
    <t>Clerk Salary -September</t>
  </si>
  <si>
    <t>PAYE - September</t>
  </si>
  <si>
    <t>Payroll -September</t>
  </si>
  <si>
    <t>Jeff Martin</t>
  </si>
  <si>
    <t>SSL Certificate and Website Hosting</t>
  </si>
  <si>
    <t>Expenses Microsoft</t>
  </si>
  <si>
    <t>BACS</t>
  </si>
  <si>
    <t>DD</t>
  </si>
  <si>
    <t>Working from Home - October</t>
  </si>
  <si>
    <t>Clerk Salary -October</t>
  </si>
  <si>
    <t>PAYE - October</t>
  </si>
  <si>
    <t>Payroll -October</t>
  </si>
  <si>
    <t>311/10/22</t>
  </si>
  <si>
    <t>interest</t>
  </si>
  <si>
    <t>Barclays</t>
  </si>
  <si>
    <t>SumUp</t>
  </si>
  <si>
    <t>Fireworks Donations</t>
  </si>
  <si>
    <t>Clerk Salary -November</t>
  </si>
  <si>
    <t>PAYE - November</t>
  </si>
  <si>
    <t>Payroll -November</t>
  </si>
  <si>
    <t>Working from Home - November</t>
  </si>
  <si>
    <t>Deposit of fireworks donations</t>
  </si>
  <si>
    <t>Clerk Salary -December</t>
  </si>
  <si>
    <t>Working from Home - December</t>
  </si>
  <si>
    <t>PAYE - December</t>
  </si>
  <si>
    <t>Andrew Mills</t>
  </si>
  <si>
    <t>Reimbursement of Expenses</t>
  </si>
  <si>
    <t>Clerk's Travel</t>
  </si>
  <si>
    <t>Easyspace Ltd</t>
  </si>
  <si>
    <t>Renewal of Web Domain</t>
  </si>
  <si>
    <t>Payroll -December</t>
  </si>
  <si>
    <t>Payroll -January</t>
  </si>
  <si>
    <t>PAYE - January</t>
  </si>
  <si>
    <t>Working from Home - January</t>
  </si>
  <si>
    <t>Clerk Salary -January</t>
  </si>
  <si>
    <t>Clerk Salary -February</t>
  </si>
  <si>
    <t>Working from Home - February</t>
  </si>
  <si>
    <t>PAYE - February</t>
  </si>
  <si>
    <t>Payroll -February</t>
  </si>
  <si>
    <t>Clerk Salary -March</t>
  </si>
  <si>
    <t>Working from Home - March</t>
  </si>
  <si>
    <t>PAYE - March</t>
  </si>
  <si>
    <t>Payroll -March</t>
  </si>
  <si>
    <t>Mileage Expenses (November, January &amp; March Meeting)</t>
  </si>
  <si>
    <t>ICO</t>
  </si>
  <si>
    <t>Data Protection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</si>
</sst>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* #,##0.00_-;\-* #,##0.00_-;_-* \-??_-;_-@_-"/>
    <numFmt numFmtId="165" formatCode="_-* #,##0_-;\-* #,##0_-;_-* \-??_-;_-@_-"/>
    <numFmt numFmtId="166" formatCode="&quot;£&quot;#,##0.00"/>
  </numFmts>
  <fonts count="9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5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/>
    <xf numFmtId="164" fontId="0" fillId="0" borderId="1" xfId="0" applyNumberFormat="1" applyBorder="1"/>
    <xf numFmtId="165" fontId="0" fillId="0" borderId="1" xfId="1" applyNumberFormat="1" applyFont="1" applyBorder="1" applyAlignment="1">
      <alignment vertical="center"/>
    </xf>
    <xf numFmtId="0" fontId="2" fillId="0" borderId="1" xfId="0" applyFont="1" applyBorder="1"/>
    <xf numFmtId="0" fontId="4" fillId="0" borderId="0" xfId="0" applyFont="1"/>
    <xf numFmtId="0" fontId="2" fillId="0" borderId="1" xfId="1" applyNumberFormat="1" applyFont="1" applyBorder="1"/>
    <xf numFmtId="0" fontId="0" fillId="0" borderId="1" xfId="0" applyBorder="1" applyAlignment="1">
      <alignment vertical="center"/>
    </xf>
    <xf numFmtId="0" fontId="4" fillId="0" borderId="1" xfId="0" applyFont="1" applyBorder="1"/>
    <xf numFmtId="4" fontId="0" fillId="0" borderId="0" xfId="0" applyNumberFormat="1"/>
    <xf numFmtId="3" fontId="0" fillId="0" borderId="0" xfId="0" applyNumberFormat="1"/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/>
    <xf numFmtId="44" fontId="0" fillId="0" borderId="1" xfId="0" applyNumberFormat="1" applyBorder="1"/>
    <xf numFmtId="44" fontId="0" fillId="0" borderId="1" xfId="1" applyNumberFormat="1" applyFont="1" applyBorder="1"/>
    <xf numFmtId="44" fontId="4" fillId="0" borderId="1" xfId="0" applyNumberFormat="1" applyFont="1" applyBorder="1"/>
    <xf numFmtId="0" fontId="5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14" fontId="0" fillId="0" borderId="0" xfId="0" applyNumberFormat="1" applyAlignment="1">
      <alignment horizontal="left" indent="1"/>
    </xf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14" fontId="5" fillId="0" borderId="0" xfId="0" applyNumberFormat="1" applyFont="1" applyAlignment="1">
      <alignment horizontal="left" indent="1"/>
    </xf>
    <xf numFmtId="14" fontId="0" fillId="0" borderId="1" xfId="0" applyNumberFormat="1" applyBorder="1" applyAlignment="1">
      <alignment vertical="center"/>
    </xf>
    <xf numFmtId="14" fontId="4" fillId="0" borderId="0" xfId="0" applyNumberFormat="1" applyFont="1" applyAlignment="1">
      <alignment horizontal="left" indent="1"/>
    </xf>
    <xf numFmtId="166" fontId="4" fillId="0" borderId="1" xfId="0" applyNumberFormat="1" applyFont="1" applyBorder="1"/>
    <xf numFmtId="0" fontId="7" fillId="0" borderId="0" xfId="0" applyFont="1"/>
    <xf numFmtId="14" fontId="7" fillId="0" borderId="0" xfId="0" applyNumberFormat="1" applyFont="1" applyAlignment="1">
      <alignment horizontal="left" indent="1"/>
    </xf>
    <xf numFmtId="0" fontId="7" fillId="0" borderId="0" xfId="0" applyFont="1" applyAlignment="1">
      <alignment horizontal="left" indent="1"/>
    </xf>
    <xf numFmtId="14" fontId="2" fillId="0" borderId="0" xfId="0" applyNumberFormat="1" applyFont="1" applyAlignment="1">
      <alignment horizontal="left" indent="1"/>
    </xf>
    <xf numFmtId="164" fontId="4" fillId="0" borderId="1" xfId="0" applyNumberFormat="1" applyFont="1" applyBorder="1"/>
    <xf numFmtId="0" fontId="0" fillId="2" borderId="0" xfId="0" applyFill="1"/>
    <xf numFmtId="0" fontId="4" fillId="2" borderId="0" xfId="0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/>
    <xf numFmtId="0" fontId="7" fillId="2" borderId="0" xfId="0" applyFont="1" applyFill="1"/>
    <xf numFmtId="0" fontId="5" fillId="2" borderId="0" xfId="0" applyFont="1" applyFill="1"/>
    <xf numFmtId="14" fontId="6" fillId="0" borderId="0" xfId="0" applyNumberFormat="1" applyFont="1" applyAlignment="1">
      <alignment horizontal="left" indent="1"/>
    </xf>
    <xf numFmtId="0" fontId="6" fillId="2" borderId="0" xfId="0" applyFont="1" applyFill="1"/>
    <xf numFmtId="0" fontId="8" fillId="2" borderId="0" xfId="0" applyFont="1" applyFill="1"/>
    <xf numFmtId="14" fontId="2" fillId="0" borderId="1" xfId="0" applyNumberFormat="1" applyFont="1" applyBorder="1"/>
    <xf numFmtId="14" fontId="0" fillId="0" borderId="0" xfId="0" applyNumberFormat="1"/>
    <xf numFmtId="0" fontId="6" fillId="0" borderId="0" xfId="0" applyFont="1" applyAlignment="1">
      <alignment horizontal="left" indent="1"/>
    </xf>
    <xf numFmtId="0" fontId="0" fillId="0" borderId="0" xfId="0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AJ133"/>
  <sheetViews>
    <sheetView tabSelected="1" topLeftCell="A53" zoomScaleNormal="100" workbookViewId="0">
      <selection activeCell="F71" sqref="F71"/>
    </sheetView>
  </sheetViews>
  <sheetFormatPr defaultRowHeight="15" x14ac:dyDescent="0.25"/>
  <cols>
    <col min="2" max="2" width="12" style="17" bestFit="1" customWidth="1"/>
    <col min="3" max="3" width="9.140625" style="17"/>
    <col min="4" max="4" width="14.7109375"/>
    <col min="5" max="5" width="24.42578125"/>
    <col min="6" max="9" width="9.140625" customWidth="1"/>
    <col min="10" max="10" width="15.140625" customWidth="1"/>
    <col min="11" max="12" width="12.7109375" customWidth="1"/>
    <col min="13" max="13" width="21.140625" customWidth="1"/>
    <col min="14" max="21" width="9.140625" customWidth="1"/>
    <col min="24" max="24" width="8.7109375"/>
    <col min="25" max="25" width="9.42578125"/>
    <col min="26" max="26" width="8.7109375"/>
    <col min="27" max="27" width="9.28515625"/>
    <col min="28" max="28" width="9.5703125"/>
    <col min="31" max="31" width="8.7109375"/>
    <col min="32" max="32" width="9.42578125"/>
    <col min="33" max="33" width="8.7109375"/>
    <col min="34" max="34" width="9.42578125"/>
    <col min="35" max="35" width="10.85546875"/>
    <col min="36" max="36" width="10.5703125" style="38"/>
    <col min="37" max="1022" width="8.7109375"/>
  </cols>
  <sheetData>
    <row r="1" spans="1:36" x14ac:dyDescent="0.25">
      <c r="B1" s="50"/>
      <c r="C1" s="50"/>
      <c r="D1" s="50"/>
      <c r="E1" s="50"/>
      <c r="F1" s="50"/>
      <c r="G1" s="50"/>
      <c r="H1" s="50"/>
      <c r="K1" s="50" t="s">
        <v>0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3" spans="1:36" s="25" customFormat="1" ht="30.75" customHeight="1" x14ac:dyDescent="0.25">
      <c r="A3" s="25" t="s">
        <v>27</v>
      </c>
      <c r="B3" s="16" t="s">
        <v>29</v>
      </c>
      <c r="C3" s="16" t="s">
        <v>28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J3" s="25" t="s">
        <v>7</v>
      </c>
      <c r="K3" s="25" t="s">
        <v>8</v>
      </c>
      <c r="L3" s="25" t="s">
        <v>35</v>
      </c>
      <c r="M3" s="25" t="s">
        <v>9</v>
      </c>
      <c r="N3" s="25" t="s">
        <v>119</v>
      </c>
      <c r="O3" s="25" t="s">
        <v>37</v>
      </c>
      <c r="P3" s="25" t="s">
        <v>23</v>
      </c>
      <c r="Q3" s="25" t="s">
        <v>24</v>
      </c>
      <c r="R3" s="25" t="s">
        <v>38</v>
      </c>
      <c r="S3" s="25" t="s">
        <v>39</v>
      </c>
      <c r="T3" s="25" t="s">
        <v>30</v>
      </c>
      <c r="U3" s="25" t="s">
        <v>31</v>
      </c>
      <c r="V3" s="25" t="s">
        <v>33</v>
      </c>
      <c r="W3" s="25" t="s">
        <v>40</v>
      </c>
      <c r="X3" s="25" t="s">
        <v>46</v>
      </c>
      <c r="Y3" s="25" t="s">
        <v>10</v>
      </c>
      <c r="Z3" s="25" t="s">
        <v>11</v>
      </c>
      <c r="AA3" s="25" t="s">
        <v>12</v>
      </c>
      <c r="AB3" s="25" t="s">
        <v>43</v>
      </c>
      <c r="AC3" s="25" t="s">
        <v>47</v>
      </c>
      <c r="AD3" s="25" t="s">
        <v>36</v>
      </c>
      <c r="AE3" s="25" t="s">
        <v>41</v>
      </c>
      <c r="AF3" s="25" t="s">
        <v>25</v>
      </c>
      <c r="AG3" s="25" t="s">
        <v>42</v>
      </c>
      <c r="AH3" s="25" t="s">
        <v>13</v>
      </c>
      <c r="AI3" s="25" t="s">
        <v>32</v>
      </c>
      <c r="AJ3" s="39" t="s">
        <v>22</v>
      </c>
    </row>
    <row r="5" spans="1:36" x14ac:dyDescent="0.25">
      <c r="A5">
        <v>1</v>
      </c>
      <c r="B5" s="26">
        <v>44655</v>
      </c>
      <c r="C5" s="17" t="s">
        <v>98</v>
      </c>
      <c r="D5" t="s">
        <v>34</v>
      </c>
      <c r="E5" t="s">
        <v>48</v>
      </c>
      <c r="F5">
        <v>90.48</v>
      </c>
      <c r="G5">
        <v>15.08</v>
      </c>
      <c r="H5">
        <v>75.400000000000006</v>
      </c>
      <c r="AI5">
        <v>75.400000000000006</v>
      </c>
    </row>
    <row r="6" spans="1:36" x14ac:dyDescent="0.25">
      <c r="A6">
        <v>2</v>
      </c>
      <c r="B6" s="26">
        <v>44655</v>
      </c>
      <c r="C6" s="17" t="s">
        <v>98</v>
      </c>
      <c r="D6" t="s">
        <v>49</v>
      </c>
      <c r="E6" t="s">
        <v>50</v>
      </c>
      <c r="F6">
        <v>10</v>
      </c>
      <c r="G6">
        <v>0</v>
      </c>
      <c r="H6">
        <v>10</v>
      </c>
      <c r="Q6">
        <v>10</v>
      </c>
    </row>
    <row r="7" spans="1:36" x14ac:dyDescent="0.25">
      <c r="A7">
        <v>3</v>
      </c>
      <c r="B7" s="26">
        <v>44680</v>
      </c>
      <c r="C7" s="17" t="s">
        <v>98</v>
      </c>
      <c r="D7" t="s">
        <v>51</v>
      </c>
      <c r="E7" t="s">
        <v>52</v>
      </c>
      <c r="F7">
        <v>350.5</v>
      </c>
      <c r="G7">
        <v>0</v>
      </c>
      <c r="H7">
        <v>350.5</v>
      </c>
      <c r="K7">
        <v>350.5</v>
      </c>
    </row>
    <row r="8" spans="1:36" x14ac:dyDescent="0.25">
      <c r="A8">
        <v>4</v>
      </c>
      <c r="B8" s="26">
        <v>44680</v>
      </c>
      <c r="C8" s="17" t="s">
        <v>98</v>
      </c>
      <c r="D8" t="s">
        <v>51</v>
      </c>
      <c r="E8" t="s">
        <v>53</v>
      </c>
      <c r="F8">
        <v>36</v>
      </c>
      <c r="G8">
        <v>0</v>
      </c>
      <c r="H8">
        <v>36</v>
      </c>
      <c r="M8">
        <v>36</v>
      </c>
    </row>
    <row r="9" spans="1:36" x14ac:dyDescent="0.25">
      <c r="A9">
        <v>5</v>
      </c>
      <c r="B9" s="26">
        <v>44684</v>
      </c>
      <c r="C9" s="17" t="s">
        <v>98</v>
      </c>
      <c r="D9" t="s">
        <v>54</v>
      </c>
      <c r="E9" t="s">
        <v>55</v>
      </c>
      <c r="F9">
        <v>64</v>
      </c>
      <c r="G9">
        <v>0</v>
      </c>
      <c r="H9">
        <v>64</v>
      </c>
      <c r="L9">
        <v>64</v>
      </c>
    </row>
    <row r="10" spans="1:36" s="18" customFormat="1" x14ac:dyDescent="0.25">
      <c r="A10" s="18">
        <v>6</v>
      </c>
      <c r="B10" s="36">
        <v>44684</v>
      </c>
      <c r="C10" s="17" t="s">
        <v>98</v>
      </c>
      <c r="D10" s="18" t="s">
        <v>56</v>
      </c>
      <c r="E10" s="18" t="s">
        <v>57</v>
      </c>
      <c r="F10" s="18">
        <v>15</v>
      </c>
      <c r="G10" s="18">
        <v>0</v>
      </c>
      <c r="H10" s="18">
        <v>15</v>
      </c>
      <c r="O10" s="18">
        <v>15</v>
      </c>
      <c r="AJ10" s="40"/>
    </row>
    <row r="11" spans="1:36" s="18" customFormat="1" x14ac:dyDescent="0.25">
      <c r="B11" s="36"/>
      <c r="C11" s="17"/>
      <c r="AJ11" s="40"/>
    </row>
    <row r="12" spans="1:36" s="24" customFormat="1" x14ac:dyDescent="0.25">
      <c r="B12" s="44"/>
      <c r="C12" s="17"/>
      <c r="F12" s="24">
        <f>SUM(F5:F11)</f>
        <v>565.98</v>
      </c>
      <c r="G12" s="24">
        <f>SUM(G5:G11)</f>
        <v>15.08</v>
      </c>
      <c r="H12" s="24">
        <f>SUM(H5:H11)</f>
        <v>550.9</v>
      </c>
      <c r="K12" s="24">
        <f>SUM(K5:K11)</f>
        <v>350.5</v>
      </c>
      <c r="L12" s="24">
        <f>SUM(L5:L11)</f>
        <v>64</v>
      </c>
      <c r="M12" s="24">
        <f>SUM(M5:M11)</f>
        <v>36</v>
      </c>
      <c r="N12" s="24">
        <v>0</v>
      </c>
      <c r="O12" s="24">
        <f>SUM(O5:O11)</f>
        <v>15</v>
      </c>
      <c r="P12" s="24">
        <v>0</v>
      </c>
      <c r="Q12" s="24">
        <f>SUM(Q5:Q11)</f>
        <v>10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f>SUM(AI5:AI11)</f>
        <v>75.400000000000006</v>
      </c>
      <c r="AJ12" s="45">
        <f>SUM(K12:AI12)</f>
        <v>550.9</v>
      </c>
    </row>
    <row r="13" spans="1:36" s="18" customFormat="1" x14ac:dyDescent="0.25">
      <c r="B13" s="36"/>
      <c r="C13" s="17"/>
      <c r="AJ13" s="40"/>
    </row>
    <row r="14" spans="1:36" s="33" customFormat="1" x14ac:dyDescent="0.25">
      <c r="A14" s="33">
        <v>7</v>
      </c>
      <c r="B14" s="34">
        <v>44698</v>
      </c>
      <c r="C14" s="17" t="s">
        <v>98</v>
      </c>
      <c r="D14" s="33" t="s">
        <v>51</v>
      </c>
      <c r="E14" s="33" t="s">
        <v>58</v>
      </c>
      <c r="F14" s="33">
        <v>26.2</v>
      </c>
      <c r="G14" s="33">
        <v>0</v>
      </c>
      <c r="H14" s="33">
        <v>26.2</v>
      </c>
      <c r="N14" s="33">
        <v>26.2</v>
      </c>
      <c r="AJ14" s="42"/>
    </row>
    <row r="15" spans="1:36" s="33" customFormat="1" x14ac:dyDescent="0.25">
      <c r="A15" s="33">
        <v>8</v>
      </c>
      <c r="B15" s="34">
        <v>44698</v>
      </c>
      <c r="C15" s="17" t="s">
        <v>98</v>
      </c>
      <c r="D15" s="33" t="s">
        <v>59</v>
      </c>
      <c r="E15" s="33" t="s">
        <v>60</v>
      </c>
      <c r="F15" s="33">
        <v>119.79</v>
      </c>
      <c r="G15" s="33">
        <v>0</v>
      </c>
      <c r="H15" s="33">
        <v>119.79</v>
      </c>
      <c r="AH15" s="33">
        <v>119.79</v>
      </c>
      <c r="AJ15" s="42"/>
    </row>
    <row r="16" spans="1:36" s="33" customFormat="1" x14ac:dyDescent="0.25">
      <c r="A16" s="33">
        <v>9</v>
      </c>
      <c r="B16" s="34">
        <v>44698</v>
      </c>
      <c r="C16" s="17" t="s">
        <v>98</v>
      </c>
      <c r="D16" s="33" t="s">
        <v>61</v>
      </c>
      <c r="E16" s="33" t="s">
        <v>62</v>
      </c>
      <c r="F16" s="33">
        <v>120</v>
      </c>
      <c r="G16" s="33">
        <v>20</v>
      </c>
      <c r="H16" s="33">
        <v>100</v>
      </c>
      <c r="Y16" s="33">
        <v>100</v>
      </c>
      <c r="AJ16" s="42"/>
    </row>
    <row r="17" spans="1:36" x14ac:dyDescent="0.25">
      <c r="A17" s="33">
        <v>10</v>
      </c>
      <c r="B17" s="26">
        <v>44712</v>
      </c>
      <c r="C17" s="17" t="s">
        <v>98</v>
      </c>
      <c r="D17" t="s">
        <v>51</v>
      </c>
      <c r="E17" t="s">
        <v>63</v>
      </c>
      <c r="F17">
        <v>350.5</v>
      </c>
      <c r="G17">
        <v>0</v>
      </c>
      <c r="H17">
        <v>350.5</v>
      </c>
      <c r="K17">
        <v>350.5</v>
      </c>
    </row>
    <row r="18" spans="1:36" x14ac:dyDescent="0.25">
      <c r="A18" s="33">
        <v>11</v>
      </c>
      <c r="B18" s="26">
        <v>44712</v>
      </c>
      <c r="C18" s="17" t="s">
        <v>98</v>
      </c>
      <c r="D18" t="s">
        <v>51</v>
      </c>
      <c r="E18" t="s">
        <v>64</v>
      </c>
      <c r="F18">
        <v>36</v>
      </c>
      <c r="G18">
        <v>0</v>
      </c>
      <c r="H18">
        <v>36</v>
      </c>
      <c r="M18">
        <v>36</v>
      </c>
    </row>
    <row r="19" spans="1:36" x14ac:dyDescent="0.25">
      <c r="A19" s="33">
        <v>12</v>
      </c>
      <c r="B19" s="26">
        <v>44712</v>
      </c>
      <c r="C19" s="17" t="s">
        <v>98</v>
      </c>
      <c r="D19" s="33" t="s">
        <v>67</v>
      </c>
      <c r="E19" s="33" t="s">
        <v>68</v>
      </c>
      <c r="F19" s="33">
        <v>622.16</v>
      </c>
      <c r="G19" s="33">
        <v>0</v>
      </c>
      <c r="H19" s="33">
        <v>622.16</v>
      </c>
      <c r="AA19">
        <v>622.16</v>
      </c>
    </row>
    <row r="20" spans="1:36" x14ac:dyDescent="0.25">
      <c r="A20" s="33">
        <v>13</v>
      </c>
      <c r="B20" s="26">
        <v>44718</v>
      </c>
      <c r="C20" s="17" t="s">
        <v>98</v>
      </c>
      <c r="D20" t="s">
        <v>54</v>
      </c>
      <c r="E20" t="s">
        <v>65</v>
      </c>
      <c r="F20">
        <v>64</v>
      </c>
      <c r="G20">
        <v>0</v>
      </c>
      <c r="H20">
        <v>64</v>
      </c>
      <c r="L20">
        <v>64</v>
      </c>
    </row>
    <row r="21" spans="1:36" s="18" customFormat="1" x14ac:dyDescent="0.25">
      <c r="A21" s="18">
        <v>14</v>
      </c>
      <c r="B21" s="36">
        <v>44718</v>
      </c>
      <c r="C21" s="17" t="s">
        <v>98</v>
      </c>
      <c r="D21" s="18" t="s">
        <v>56</v>
      </c>
      <c r="E21" s="18" t="s">
        <v>66</v>
      </c>
      <c r="F21" s="18">
        <v>15</v>
      </c>
      <c r="G21" s="18">
        <v>0</v>
      </c>
      <c r="H21" s="18">
        <v>15</v>
      </c>
      <c r="O21" s="18">
        <v>15</v>
      </c>
      <c r="AJ21" s="40"/>
    </row>
    <row r="22" spans="1:36" x14ac:dyDescent="0.25">
      <c r="A22" s="33">
        <v>15</v>
      </c>
      <c r="B22" s="26">
        <v>44742</v>
      </c>
      <c r="C22" s="17" t="s">
        <v>98</v>
      </c>
      <c r="D22" t="s">
        <v>51</v>
      </c>
      <c r="E22" t="s">
        <v>69</v>
      </c>
      <c r="F22">
        <v>36</v>
      </c>
      <c r="G22">
        <v>0</v>
      </c>
      <c r="H22">
        <v>36</v>
      </c>
      <c r="M22">
        <v>36</v>
      </c>
    </row>
    <row r="23" spans="1:36" x14ac:dyDescent="0.25">
      <c r="A23" s="33">
        <v>16</v>
      </c>
      <c r="B23" s="26">
        <v>44742</v>
      </c>
      <c r="C23" s="17" t="s">
        <v>98</v>
      </c>
      <c r="D23" t="s">
        <v>51</v>
      </c>
      <c r="E23" t="s">
        <v>70</v>
      </c>
      <c r="F23">
        <v>350.3</v>
      </c>
      <c r="G23">
        <v>0</v>
      </c>
      <c r="H23">
        <v>350.3</v>
      </c>
      <c r="K23">
        <v>350.3</v>
      </c>
    </row>
    <row r="24" spans="1:36" x14ac:dyDescent="0.25">
      <c r="A24" s="33">
        <v>17</v>
      </c>
      <c r="B24" s="26">
        <v>44743</v>
      </c>
      <c r="C24" s="17" t="s">
        <v>98</v>
      </c>
      <c r="D24" t="s">
        <v>54</v>
      </c>
      <c r="E24" t="s">
        <v>71</v>
      </c>
      <c r="F24">
        <v>64.2</v>
      </c>
      <c r="G24">
        <v>0</v>
      </c>
      <c r="H24">
        <v>64.2</v>
      </c>
      <c r="L24">
        <v>64.2</v>
      </c>
    </row>
    <row r="25" spans="1:36" s="18" customFormat="1" x14ac:dyDescent="0.25">
      <c r="A25" s="18">
        <v>18</v>
      </c>
      <c r="B25" s="36">
        <v>44743</v>
      </c>
      <c r="C25" s="17" t="s">
        <v>98</v>
      </c>
      <c r="D25" s="18" t="s">
        <v>56</v>
      </c>
      <c r="E25" s="18" t="s">
        <v>72</v>
      </c>
      <c r="F25" s="18">
        <v>15</v>
      </c>
      <c r="G25" s="18">
        <v>0</v>
      </c>
      <c r="H25" s="18">
        <v>15</v>
      </c>
      <c r="O25" s="18">
        <v>15</v>
      </c>
      <c r="AJ25" s="40"/>
    </row>
    <row r="26" spans="1:36" s="18" customFormat="1" x14ac:dyDescent="0.25">
      <c r="A26" s="18">
        <v>19</v>
      </c>
      <c r="B26" s="36">
        <v>44743</v>
      </c>
      <c r="C26" s="17" t="s">
        <v>98</v>
      </c>
      <c r="D26" s="18" t="s">
        <v>73</v>
      </c>
      <c r="E26" s="18" t="s">
        <v>74</v>
      </c>
      <c r="F26" s="18">
        <v>24.75</v>
      </c>
      <c r="G26" s="18">
        <v>4.12</v>
      </c>
      <c r="H26" s="18">
        <v>20.63</v>
      </c>
      <c r="W26" s="18">
        <v>20.63</v>
      </c>
      <c r="AJ26" s="40"/>
    </row>
    <row r="27" spans="1:36" s="33" customFormat="1" x14ac:dyDescent="0.25">
      <c r="B27" s="34"/>
      <c r="C27" s="17"/>
      <c r="AJ27" s="42"/>
    </row>
    <row r="28" spans="1:36" s="24" customFormat="1" x14ac:dyDescent="0.25">
      <c r="B28" s="44"/>
      <c r="C28" s="17"/>
      <c r="F28" s="24">
        <f>SUM(F12:F27)</f>
        <v>2409.88</v>
      </c>
      <c r="G28" s="24">
        <f>SUM(G12:G27)</f>
        <v>39.199999999999996</v>
      </c>
      <c r="H28" s="24">
        <f>SUM(H12:H27)</f>
        <v>2370.6799999999998</v>
      </c>
      <c r="K28" s="24">
        <f t="shared" ref="K28:AI28" si="0">SUM(K12:K27)</f>
        <v>1051.3</v>
      </c>
      <c r="L28" s="24">
        <f t="shared" si="0"/>
        <v>192.2</v>
      </c>
      <c r="M28" s="24">
        <f t="shared" si="0"/>
        <v>108</v>
      </c>
      <c r="N28" s="24">
        <f t="shared" si="0"/>
        <v>26.2</v>
      </c>
      <c r="O28" s="24">
        <f t="shared" si="0"/>
        <v>45</v>
      </c>
      <c r="P28" s="24">
        <f t="shared" si="0"/>
        <v>0</v>
      </c>
      <c r="Q28" s="24">
        <f t="shared" si="0"/>
        <v>10</v>
      </c>
      <c r="R28" s="24">
        <f t="shared" si="0"/>
        <v>0</v>
      </c>
      <c r="S28" s="24">
        <f t="shared" si="0"/>
        <v>0</v>
      </c>
      <c r="T28" s="24">
        <f t="shared" si="0"/>
        <v>0</v>
      </c>
      <c r="U28" s="24">
        <f t="shared" si="0"/>
        <v>0</v>
      </c>
      <c r="V28" s="24">
        <f t="shared" si="0"/>
        <v>0</v>
      </c>
      <c r="W28" s="24">
        <f t="shared" si="0"/>
        <v>20.63</v>
      </c>
      <c r="X28" s="24">
        <f t="shared" si="0"/>
        <v>0</v>
      </c>
      <c r="Y28" s="24">
        <f t="shared" si="0"/>
        <v>100</v>
      </c>
      <c r="Z28" s="24">
        <f t="shared" si="0"/>
        <v>0</v>
      </c>
      <c r="AA28" s="24">
        <f t="shared" si="0"/>
        <v>622.16</v>
      </c>
      <c r="AB28" s="24">
        <f t="shared" si="0"/>
        <v>0</v>
      </c>
      <c r="AC28" s="24">
        <f t="shared" si="0"/>
        <v>0</v>
      </c>
      <c r="AD28" s="24">
        <f t="shared" si="0"/>
        <v>0</v>
      </c>
      <c r="AE28" s="24">
        <f t="shared" si="0"/>
        <v>0</v>
      </c>
      <c r="AF28" s="24">
        <f t="shared" si="0"/>
        <v>0</v>
      </c>
      <c r="AG28" s="24">
        <f t="shared" si="0"/>
        <v>0</v>
      </c>
      <c r="AH28" s="24">
        <f t="shared" si="0"/>
        <v>119.79</v>
      </c>
      <c r="AI28" s="24">
        <f t="shared" si="0"/>
        <v>75.400000000000006</v>
      </c>
      <c r="AJ28" s="45">
        <f>SUM(K28:AI28)</f>
        <v>2370.6800000000003</v>
      </c>
    </row>
    <row r="29" spans="1:36" x14ac:dyDescent="0.25">
      <c r="A29" s="33"/>
      <c r="B29" s="26"/>
      <c r="D29" s="33"/>
      <c r="E29" s="33"/>
      <c r="F29" s="33"/>
      <c r="G29" s="33"/>
      <c r="H29" s="33"/>
    </row>
    <row r="30" spans="1:36" s="33" customFormat="1" x14ac:dyDescent="0.25">
      <c r="B30" s="34"/>
      <c r="C30" s="17"/>
      <c r="AJ30" s="42"/>
    </row>
    <row r="31" spans="1:36" s="33" customFormat="1" x14ac:dyDescent="0.25">
      <c r="A31" s="33">
        <v>20</v>
      </c>
      <c r="B31" s="34">
        <v>44756</v>
      </c>
      <c r="C31" s="17" t="s">
        <v>98</v>
      </c>
      <c r="D31" s="33" t="s">
        <v>51</v>
      </c>
      <c r="E31" s="33" t="s">
        <v>75</v>
      </c>
      <c r="F31" s="33">
        <v>9.1999999999999993</v>
      </c>
      <c r="G31" s="33">
        <v>0</v>
      </c>
      <c r="H31" s="33">
        <v>9.1999999999999993</v>
      </c>
      <c r="N31" s="33">
        <v>9.1999999999999993</v>
      </c>
      <c r="AJ31" s="42"/>
    </row>
    <row r="32" spans="1:36" x14ac:dyDescent="0.25">
      <c r="A32" s="33">
        <v>21</v>
      </c>
      <c r="B32" s="26">
        <v>44771</v>
      </c>
      <c r="C32" s="17" t="s">
        <v>98</v>
      </c>
      <c r="D32" t="s">
        <v>51</v>
      </c>
      <c r="E32" t="s">
        <v>76</v>
      </c>
      <c r="F32">
        <v>36</v>
      </c>
      <c r="G32">
        <v>0</v>
      </c>
      <c r="H32">
        <v>36</v>
      </c>
      <c r="M32">
        <v>36</v>
      </c>
    </row>
    <row r="33" spans="1:36" x14ac:dyDescent="0.25">
      <c r="A33" s="33">
        <v>22</v>
      </c>
      <c r="B33" s="26">
        <v>44771</v>
      </c>
      <c r="C33" s="17" t="s">
        <v>98</v>
      </c>
      <c r="D33" t="s">
        <v>51</v>
      </c>
      <c r="E33" t="s">
        <v>77</v>
      </c>
      <c r="F33">
        <v>350.5</v>
      </c>
      <c r="G33">
        <v>0</v>
      </c>
      <c r="H33">
        <v>350.5</v>
      </c>
      <c r="K33">
        <v>350.5</v>
      </c>
    </row>
    <row r="34" spans="1:36" x14ac:dyDescent="0.25">
      <c r="A34" s="33">
        <v>23</v>
      </c>
      <c r="B34" s="26">
        <v>44775</v>
      </c>
      <c r="C34" s="17" t="s">
        <v>98</v>
      </c>
      <c r="D34" t="s">
        <v>54</v>
      </c>
      <c r="E34" t="s">
        <v>78</v>
      </c>
      <c r="F34">
        <v>64</v>
      </c>
      <c r="G34">
        <v>0</v>
      </c>
      <c r="H34">
        <v>64</v>
      </c>
      <c r="L34">
        <v>64</v>
      </c>
    </row>
    <row r="35" spans="1:36" s="18" customFormat="1" x14ac:dyDescent="0.25">
      <c r="A35" s="18">
        <v>24</v>
      </c>
      <c r="B35" s="36">
        <v>44775</v>
      </c>
      <c r="C35" s="17" t="s">
        <v>98</v>
      </c>
      <c r="D35" s="18" t="s">
        <v>56</v>
      </c>
      <c r="E35" s="18" t="s">
        <v>79</v>
      </c>
      <c r="F35" s="18">
        <v>15</v>
      </c>
      <c r="G35" s="18">
        <v>0</v>
      </c>
      <c r="H35" s="18">
        <v>15</v>
      </c>
      <c r="O35" s="18">
        <v>15</v>
      </c>
      <c r="AJ35" s="40"/>
    </row>
    <row r="36" spans="1:36" x14ac:dyDescent="0.25">
      <c r="A36" s="33">
        <v>25</v>
      </c>
      <c r="B36" s="26">
        <v>44804</v>
      </c>
      <c r="C36" s="17" t="s">
        <v>98</v>
      </c>
      <c r="D36" t="s">
        <v>51</v>
      </c>
      <c r="E36" t="s">
        <v>80</v>
      </c>
      <c r="F36">
        <v>36</v>
      </c>
      <c r="G36">
        <v>0</v>
      </c>
      <c r="H36">
        <v>36</v>
      </c>
      <c r="M36">
        <v>36</v>
      </c>
    </row>
    <row r="37" spans="1:36" x14ac:dyDescent="0.25">
      <c r="A37" s="33">
        <v>26</v>
      </c>
      <c r="B37" s="26">
        <v>44804</v>
      </c>
      <c r="C37" s="17" t="s">
        <v>98</v>
      </c>
      <c r="D37" t="s">
        <v>51</v>
      </c>
      <c r="E37" t="s">
        <v>81</v>
      </c>
      <c r="F37">
        <v>350.3</v>
      </c>
      <c r="G37">
        <v>0</v>
      </c>
      <c r="H37">
        <v>350.3</v>
      </c>
      <c r="K37">
        <v>350.3</v>
      </c>
    </row>
    <row r="38" spans="1:36" x14ac:dyDescent="0.25">
      <c r="A38" s="33">
        <v>27</v>
      </c>
      <c r="B38" s="26">
        <v>44809</v>
      </c>
      <c r="C38" s="17" t="s">
        <v>98</v>
      </c>
      <c r="D38" t="s">
        <v>54</v>
      </c>
      <c r="E38" t="s">
        <v>82</v>
      </c>
      <c r="F38">
        <v>64.2</v>
      </c>
      <c r="G38">
        <v>0</v>
      </c>
      <c r="H38">
        <v>64.2</v>
      </c>
      <c r="L38">
        <v>64.2</v>
      </c>
    </row>
    <row r="39" spans="1:36" s="18" customFormat="1" x14ac:dyDescent="0.25">
      <c r="A39" s="18">
        <v>28</v>
      </c>
      <c r="B39" s="36">
        <v>44809</v>
      </c>
      <c r="C39" s="17" t="s">
        <v>98</v>
      </c>
      <c r="D39" s="18" t="s">
        <v>56</v>
      </c>
      <c r="E39" s="18" t="s">
        <v>83</v>
      </c>
      <c r="F39" s="18">
        <v>15</v>
      </c>
      <c r="G39" s="18">
        <v>0</v>
      </c>
      <c r="H39" s="18">
        <v>15</v>
      </c>
      <c r="O39" s="18">
        <v>15</v>
      </c>
      <c r="AJ39" s="40"/>
    </row>
    <row r="40" spans="1:36" s="18" customFormat="1" x14ac:dyDescent="0.25">
      <c r="A40" s="18">
        <v>29</v>
      </c>
      <c r="B40" s="36">
        <v>44816</v>
      </c>
      <c r="C40" s="17" t="s">
        <v>98</v>
      </c>
      <c r="D40" s="18" t="s">
        <v>84</v>
      </c>
      <c r="E40" s="18" t="s">
        <v>85</v>
      </c>
      <c r="F40" s="18">
        <v>283.2</v>
      </c>
      <c r="G40" s="18">
        <v>47.2</v>
      </c>
      <c r="H40" s="18">
        <v>236</v>
      </c>
      <c r="AB40" s="18">
        <v>236</v>
      </c>
      <c r="AJ40" s="40"/>
    </row>
    <row r="41" spans="1:36" s="33" customFormat="1" x14ac:dyDescent="0.25">
      <c r="B41" s="34"/>
      <c r="C41" s="17"/>
      <c r="AJ41" s="42"/>
    </row>
    <row r="42" spans="1:36" s="24" customFormat="1" x14ac:dyDescent="0.25">
      <c r="B42" s="44"/>
      <c r="C42" s="17"/>
      <c r="F42" s="24">
        <f>SUM(F28:F41)</f>
        <v>3633.2799999999997</v>
      </c>
      <c r="G42" s="24">
        <f>SUM(G28:G41)</f>
        <v>86.4</v>
      </c>
      <c r="H42" s="24">
        <f>SUM(H28:H41)</f>
        <v>3546.8799999999997</v>
      </c>
      <c r="K42" s="24">
        <f t="shared" ref="K42:AI42" si="1">SUM(K28:K41)</f>
        <v>1752.1</v>
      </c>
      <c r="L42" s="24">
        <f t="shared" si="1"/>
        <v>320.39999999999998</v>
      </c>
      <c r="M42" s="24">
        <f t="shared" si="1"/>
        <v>180</v>
      </c>
      <c r="N42" s="24">
        <f t="shared" si="1"/>
        <v>35.4</v>
      </c>
      <c r="O42" s="24">
        <f t="shared" si="1"/>
        <v>75</v>
      </c>
      <c r="P42" s="24">
        <f t="shared" si="1"/>
        <v>0</v>
      </c>
      <c r="Q42" s="24">
        <f t="shared" si="1"/>
        <v>10</v>
      </c>
      <c r="R42" s="24">
        <f t="shared" si="1"/>
        <v>0</v>
      </c>
      <c r="S42" s="24">
        <f t="shared" si="1"/>
        <v>0</v>
      </c>
      <c r="T42" s="24">
        <f t="shared" si="1"/>
        <v>0</v>
      </c>
      <c r="U42" s="24">
        <f t="shared" si="1"/>
        <v>0</v>
      </c>
      <c r="V42" s="24">
        <f t="shared" si="1"/>
        <v>0</v>
      </c>
      <c r="W42" s="24">
        <f t="shared" si="1"/>
        <v>20.63</v>
      </c>
      <c r="X42" s="24">
        <f t="shared" si="1"/>
        <v>0</v>
      </c>
      <c r="Y42" s="24">
        <f t="shared" si="1"/>
        <v>100</v>
      </c>
      <c r="Z42" s="24">
        <f t="shared" si="1"/>
        <v>0</v>
      </c>
      <c r="AA42" s="24">
        <f t="shared" si="1"/>
        <v>622.16</v>
      </c>
      <c r="AB42" s="24">
        <f t="shared" si="1"/>
        <v>236</v>
      </c>
      <c r="AC42" s="24">
        <f t="shared" si="1"/>
        <v>0</v>
      </c>
      <c r="AD42" s="24">
        <f t="shared" si="1"/>
        <v>0</v>
      </c>
      <c r="AE42" s="24">
        <f t="shared" si="1"/>
        <v>0</v>
      </c>
      <c r="AF42" s="24">
        <f t="shared" si="1"/>
        <v>0</v>
      </c>
      <c r="AG42" s="24">
        <f t="shared" si="1"/>
        <v>0</v>
      </c>
      <c r="AH42" s="24">
        <f t="shared" si="1"/>
        <v>119.79</v>
      </c>
      <c r="AI42" s="24">
        <f t="shared" si="1"/>
        <v>75.400000000000006</v>
      </c>
      <c r="AJ42" s="45">
        <f>SUM(K42:AI42)</f>
        <v>3546.88</v>
      </c>
    </row>
    <row r="43" spans="1:36" s="33" customFormat="1" x14ac:dyDescent="0.25">
      <c r="B43" s="34"/>
      <c r="C43" s="17"/>
      <c r="AJ43" s="42"/>
    </row>
    <row r="44" spans="1:36" s="33" customFormat="1" x14ac:dyDescent="0.25">
      <c r="A44" s="33">
        <v>30</v>
      </c>
      <c r="B44" s="34">
        <v>44830</v>
      </c>
      <c r="C44" s="17" t="s">
        <v>98</v>
      </c>
      <c r="D44" s="33" t="s">
        <v>89</v>
      </c>
      <c r="E44" s="33" t="s">
        <v>90</v>
      </c>
      <c r="F44" s="33">
        <v>900</v>
      </c>
      <c r="G44" s="33">
        <v>150</v>
      </c>
      <c r="H44" s="33">
        <v>750</v>
      </c>
      <c r="AG44" s="33">
        <v>750</v>
      </c>
      <c r="AJ44" s="42"/>
    </row>
    <row r="45" spans="1:36" x14ac:dyDescent="0.25">
      <c r="A45" s="33">
        <v>31</v>
      </c>
      <c r="B45" s="26">
        <v>44834</v>
      </c>
      <c r="C45" s="17" t="s">
        <v>99</v>
      </c>
      <c r="D45" t="s">
        <v>51</v>
      </c>
      <c r="E45" t="s">
        <v>91</v>
      </c>
      <c r="F45">
        <v>36</v>
      </c>
      <c r="G45">
        <v>0</v>
      </c>
      <c r="H45">
        <v>36</v>
      </c>
      <c r="M45">
        <v>36</v>
      </c>
    </row>
    <row r="46" spans="1:36" x14ac:dyDescent="0.25">
      <c r="A46" s="33">
        <v>32</v>
      </c>
      <c r="B46" s="26">
        <v>44834</v>
      </c>
      <c r="C46" s="17" t="s">
        <v>98</v>
      </c>
      <c r="D46" t="s">
        <v>51</v>
      </c>
      <c r="E46" t="s">
        <v>92</v>
      </c>
      <c r="F46">
        <v>350.5</v>
      </c>
      <c r="G46">
        <v>0</v>
      </c>
      <c r="H46">
        <v>350.5</v>
      </c>
      <c r="K46">
        <v>350.5</v>
      </c>
    </row>
    <row r="47" spans="1:36" x14ac:dyDescent="0.25">
      <c r="A47" s="33">
        <v>33</v>
      </c>
      <c r="B47" s="26">
        <v>44837</v>
      </c>
      <c r="C47" s="17" t="s">
        <v>98</v>
      </c>
      <c r="D47" t="s">
        <v>54</v>
      </c>
      <c r="E47" t="s">
        <v>93</v>
      </c>
      <c r="F47">
        <v>64</v>
      </c>
      <c r="G47">
        <v>0</v>
      </c>
      <c r="H47">
        <v>64</v>
      </c>
      <c r="L47">
        <v>64</v>
      </c>
    </row>
    <row r="48" spans="1:36" s="18" customFormat="1" x14ac:dyDescent="0.25">
      <c r="A48" s="18">
        <v>34</v>
      </c>
      <c r="B48" s="36">
        <v>44837</v>
      </c>
      <c r="C48" s="17" t="s">
        <v>98</v>
      </c>
      <c r="D48" s="18" t="s">
        <v>56</v>
      </c>
      <c r="E48" s="18" t="s">
        <v>94</v>
      </c>
      <c r="F48" s="18">
        <v>15</v>
      </c>
      <c r="G48" s="18">
        <v>0</v>
      </c>
      <c r="H48" s="18">
        <v>15</v>
      </c>
      <c r="O48" s="18">
        <v>15</v>
      </c>
      <c r="AJ48" s="40"/>
    </row>
    <row r="49" spans="1:36" s="33" customFormat="1" x14ac:dyDescent="0.25">
      <c r="A49" s="33">
        <v>35</v>
      </c>
      <c r="B49" s="34">
        <v>44840</v>
      </c>
      <c r="C49" s="17" t="s">
        <v>98</v>
      </c>
      <c r="D49" s="33" t="s">
        <v>95</v>
      </c>
      <c r="E49" s="33" t="s">
        <v>96</v>
      </c>
      <c r="F49" s="33">
        <v>70</v>
      </c>
      <c r="G49" s="33">
        <v>0</v>
      </c>
      <c r="H49" s="33">
        <v>70</v>
      </c>
      <c r="Q49" s="33">
        <v>70</v>
      </c>
      <c r="AJ49" s="42"/>
    </row>
    <row r="50" spans="1:36" s="33" customFormat="1" x14ac:dyDescent="0.25">
      <c r="A50" s="33">
        <v>36</v>
      </c>
      <c r="B50" s="34">
        <v>44851</v>
      </c>
      <c r="C50" s="17" t="s">
        <v>98</v>
      </c>
      <c r="D50" s="33" t="s">
        <v>51</v>
      </c>
      <c r="E50" s="33" t="s">
        <v>97</v>
      </c>
      <c r="F50" s="33">
        <v>59.99</v>
      </c>
      <c r="G50" s="33">
        <v>0</v>
      </c>
      <c r="H50" s="33">
        <v>59.99</v>
      </c>
      <c r="Q50" s="33">
        <v>59.99</v>
      </c>
      <c r="AJ50" s="42"/>
    </row>
    <row r="51" spans="1:36" x14ac:dyDescent="0.25">
      <c r="A51" s="33">
        <v>37</v>
      </c>
      <c r="B51" s="26">
        <v>44865</v>
      </c>
      <c r="C51" s="17" t="s">
        <v>99</v>
      </c>
      <c r="D51" t="s">
        <v>51</v>
      </c>
      <c r="E51" t="s">
        <v>100</v>
      </c>
      <c r="F51">
        <v>36</v>
      </c>
      <c r="G51">
        <v>0</v>
      </c>
      <c r="H51">
        <v>36</v>
      </c>
      <c r="M51">
        <v>36</v>
      </c>
    </row>
    <row r="52" spans="1:36" x14ac:dyDescent="0.25">
      <c r="A52" s="33">
        <v>38</v>
      </c>
      <c r="B52" s="26" t="s">
        <v>104</v>
      </c>
      <c r="C52" s="17" t="s">
        <v>98</v>
      </c>
      <c r="D52" t="s">
        <v>51</v>
      </c>
      <c r="E52" t="s">
        <v>101</v>
      </c>
      <c r="F52">
        <v>350.5</v>
      </c>
      <c r="G52">
        <v>0</v>
      </c>
      <c r="H52">
        <v>350.5</v>
      </c>
      <c r="K52">
        <v>350.5</v>
      </c>
    </row>
    <row r="53" spans="1:36" x14ac:dyDescent="0.25">
      <c r="A53" s="33">
        <v>39</v>
      </c>
      <c r="B53" s="26">
        <v>44866</v>
      </c>
      <c r="C53" s="17" t="s">
        <v>98</v>
      </c>
      <c r="D53" t="s">
        <v>54</v>
      </c>
      <c r="E53" t="s">
        <v>102</v>
      </c>
      <c r="F53">
        <v>64</v>
      </c>
      <c r="G53">
        <v>0</v>
      </c>
      <c r="H53">
        <v>64</v>
      </c>
      <c r="L53">
        <v>64</v>
      </c>
    </row>
    <row r="54" spans="1:36" s="18" customFormat="1" x14ac:dyDescent="0.25">
      <c r="A54" s="18">
        <v>40</v>
      </c>
      <c r="B54" s="36">
        <v>44866</v>
      </c>
      <c r="C54" s="17" t="s">
        <v>98</v>
      </c>
      <c r="D54" s="18" t="s">
        <v>56</v>
      </c>
      <c r="E54" s="18" t="s">
        <v>103</v>
      </c>
      <c r="F54" s="18">
        <v>15</v>
      </c>
      <c r="G54" s="18">
        <v>0</v>
      </c>
      <c r="H54" s="18">
        <v>15</v>
      </c>
      <c r="O54" s="18">
        <v>15</v>
      </c>
      <c r="AJ54" s="40"/>
    </row>
    <row r="55" spans="1:36" s="10" customFormat="1" x14ac:dyDescent="0.25">
      <c r="B55" s="31"/>
      <c r="C55" s="16"/>
      <c r="AJ55" s="41"/>
    </row>
    <row r="56" spans="1:36" s="10" customFormat="1" x14ac:dyDescent="0.25">
      <c r="B56" s="31"/>
      <c r="C56" s="16"/>
      <c r="F56" s="10">
        <f>SUM(F42:F55)</f>
        <v>5594.2699999999995</v>
      </c>
      <c r="G56" s="10">
        <f>SUM(G42:G55)</f>
        <v>236.4</v>
      </c>
      <c r="H56" s="10">
        <f>SUM(H42:H55)</f>
        <v>5357.869999999999</v>
      </c>
      <c r="K56" s="10">
        <f t="shared" ref="K56:AI56" si="2">SUM(K42:K55)</f>
        <v>2453.1</v>
      </c>
      <c r="L56" s="10">
        <f t="shared" si="2"/>
        <v>448.4</v>
      </c>
      <c r="M56" s="10">
        <f t="shared" si="2"/>
        <v>252</v>
      </c>
      <c r="N56" s="10">
        <f t="shared" si="2"/>
        <v>35.4</v>
      </c>
      <c r="O56" s="10">
        <f t="shared" si="2"/>
        <v>105</v>
      </c>
      <c r="P56" s="10">
        <f t="shared" si="2"/>
        <v>0</v>
      </c>
      <c r="Q56" s="10">
        <f t="shared" si="2"/>
        <v>139.99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10">
        <f t="shared" si="2"/>
        <v>0</v>
      </c>
      <c r="W56" s="10">
        <f t="shared" si="2"/>
        <v>20.63</v>
      </c>
      <c r="X56" s="10">
        <f t="shared" si="2"/>
        <v>0</v>
      </c>
      <c r="Y56" s="10">
        <f t="shared" si="2"/>
        <v>100</v>
      </c>
      <c r="Z56" s="10">
        <f t="shared" si="2"/>
        <v>0</v>
      </c>
      <c r="AA56" s="10">
        <f t="shared" si="2"/>
        <v>622.16</v>
      </c>
      <c r="AB56" s="10">
        <f t="shared" si="2"/>
        <v>236</v>
      </c>
      <c r="AC56" s="10">
        <f t="shared" si="2"/>
        <v>0</v>
      </c>
      <c r="AD56" s="10">
        <f t="shared" si="2"/>
        <v>0</v>
      </c>
      <c r="AE56" s="10">
        <f t="shared" si="2"/>
        <v>0</v>
      </c>
      <c r="AF56" s="10">
        <f t="shared" si="2"/>
        <v>0</v>
      </c>
      <c r="AG56" s="10">
        <f t="shared" si="2"/>
        <v>750</v>
      </c>
      <c r="AH56" s="10">
        <f t="shared" si="2"/>
        <v>119.79</v>
      </c>
      <c r="AI56" s="10">
        <f t="shared" si="2"/>
        <v>75.400000000000006</v>
      </c>
      <c r="AJ56" s="41">
        <f>SUM(K56:AI56)</f>
        <v>5357.87</v>
      </c>
    </row>
    <row r="57" spans="1:36" s="33" customFormat="1" x14ac:dyDescent="0.25">
      <c r="B57" s="34"/>
      <c r="C57" s="35"/>
      <c r="AJ57" s="42"/>
    </row>
    <row r="58" spans="1:36" x14ac:dyDescent="0.25">
      <c r="A58" s="33">
        <v>41</v>
      </c>
      <c r="B58" s="26">
        <v>44895</v>
      </c>
      <c r="C58" s="17" t="s">
        <v>99</v>
      </c>
      <c r="D58" t="s">
        <v>51</v>
      </c>
      <c r="E58" t="s">
        <v>112</v>
      </c>
      <c r="F58">
        <v>36</v>
      </c>
      <c r="G58">
        <v>0</v>
      </c>
      <c r="H58">
        <v>36</v>
      </c>
      <c r="M58">
        <v>36</v>
      </c>
    </row>
    <row r="59" spans="1:36" x14ac:dyDescent="0.25">
      <c r="A59" s="33">
        <v>42</v>
      </c>
      <c r="B59" s="26">
        <v>44895</v>
      </c>
      <c r="C59" s="17" t="s">
        <v>98</v>
      </c>
      <c r="D59" t="s">
        <v>51</v>
      </c>
      <c r="E59" t="s">
        <v>109</v>
      </c>
      <c r="F59">
        <v>510.3</v>
      </c>
      <c r="G59">
        <v>0</v>
      </c>
      <c r="H59">
        <v>510.3</v>
      </c>
      <c r="K59">
        <v>510.3</v>
      </c>
    </row>
    <row r="60" spans="1:36" x14ac:dyDescent="0.25">
      <c r="A60" s="33">
        <v>43</v>
      </c>
      <c r="B60" s="26">
        <v>44896</v>
      </c>
      <c r="C60" s="17" t="s">
        <v>98</v>
      </c>
      <c r="D60" t="s">
        <v>54</v>
      </c>
      <c r="E60" t="s">
        <v>110</v>
      </c>
      <c r="F60">
        <v>104.2</v>
      </c>
      <c r="G60">
        <v>0</v>
      </c>
      <c r="H60">
        <v>104.2</v>
      </c>
      <c r="L60">
        <v>104.2</v>
      </c>
    </row>
    <row r="61" spans="1:36" s="18" customFormat="1" x14ac:dyDescent="0.25">
      <c r="A61" s="18">
        <v>44</v>
      </c>
      <c r="B61" s="36">
        <v>44896</v>
      </c>
      <c r="C61" s="17" t="s">
        <v>98</v>
      </c>
      <c r="D61" s="18" t="s">
        <v>56</v>
      </c>
      <c r="E61" s="18" t="s">
        <v>111</v>
      </c>
      <c r="F61" s="18">
        <v>15</v>
      </c>
      <c r="G61" s="18">
        <v>0</v>
      </c>
      <c r="H61" s="18">
        <v>15</v>
      </c>
      <c r="O61" s="18">
        <v>15</v>
      </c>
      <c r="AJ61" s="40"/>
    </row>
    <row r="62" spans="1:36" x14ac:dyDescent="0.25">
      <c r="A62" s="33">
        <v>45</v>
      </c>
      <c r="B62" s="26">
        <v>44925</v>
      </c>
      <c r="C62" s="17" t="s">
        <v>98</v>
      </c>
      <c r="D62" t="s">
        <v>51</v>
      </c>
      <c r="E62" t="s">
        <v>114</v>
      </c>
      <c r="F62">
        <v>370.5</v>
      </c>
      <c r="G62">
        <v>0</v>
      </c>
      <c r="H62">
        <v>370.5</v>
      </c>
      <c r="K62">
        <v>370.5</v>
      </c>
    </row>
    <row r="63" spans="1:36" x14ac:dyDescent="0.25">
      <c r="A63" s="33">
        <v>46</v>
      </c>
      <c r="B63" s="26">
        <v>44926</v>
      </c>
      <c r="C63" s="17" t="s">
        <v>99</v>
      </c>
      <c r="D63" t="s">
        <v>51</v>
      </c>
      <c r="E63" t="s">
        <v>115</v>
      </c>
      <c r="F63">
        <v>36</v>
      </c>
      <c r="G63">
        <v>0</v>
      </c>
      <c r="H63">
        <v>36</v>
      </c>
      <c r="M63">
        <v>36</v>
      </c>
    </row>
    <row r="64" spans="1:36" x14ac:dyDescent="0.25">
      <c r="A64" s="33">
        <v>47</v>
      </c>
      <c r="B64" s="26">
        <v>44929</v>
      </c>
      <c r="C64" s="17" t="s">
        <v>98</v>
      </c>
      <c r="D64" t="s">
        <v>54</v>
      </c>
      <c r="E64" t="s">
        <v>116</v>
      </c>
      <c r="F64">
        <v>69</v>
      </c>
      <c r="G64">
        <v>0</v>
      </c>
      <c r="H64">
        <v>69</v>
      </c>
      <c r="L64">
        <v>69</v>
      </c>
    </row>
    <row r="65" spans="1:36" s="18" customFormat="1" x14ac:dyDescent="0.25">
      <c r="A65" s="18">
        <v>48</v>
      </c>
      <c r="B65" s="36">
        <v>44929</v>
      </c>
      <c r="C65" s="17" t="s">
        <v>98</v>
      </c>
      <c r="D65" s="18" t="s">
        <v>56</v>
      </c>
      <c r="E65" s="18" t="s">
        <v>122</v>
      </c>
      <c r="F65" s="18">
        <v>15</v>
      </c>
      <c r="G65" s="18">
        <v>0</v>
      </c>
      <c r="H65" s="18">
        <v>15</v>
      </c>
      <c r="O65" s="18">
        <v>15</v>
      </c>
      <c r="AJ65" s="40"/>
    </row>
    <row r="66" spans="1:36" s="10" customFormat="1" ht="12.75" customHeight="1" x14ac:dyDescent="0.25">
      <c r="B66" s="31"/>
      <c r="C66" s="16"/>
      <c r="AJ66" s="41"/>
    </row>
    <row r="67" spans="1:36" s="10" customFormat="1" ht="12.75" customHeight="1" x14ac:dyDescent="0.25">
      <c r="B67" s="31"/>
      <c r="C67" s="16"/>
      <c r="F67" s="10">
        <f>SUM(F56:F66)</f>
        <v>6750.2699999999995</v>
      </c>
      <c r="G67" s="10">
        <f>SUM(G56:G66)</f>
        <v>236.4</v>
      </c>
      <c r="H67" s="10">
        <f>SUM(H56:H66)</f>
        <v>6513.869999999999</v>
      </c>
      <c r="K67" s="10">
        <f t="shared" ref="K67:AI67" si="3">SUM(K56:K66)</f>
        <v>3333.9</v>
      </c>
      <c r="L67" s="10">
        <f t="shared" si="3"/>
        <v>621.6</v>
      </c>
      <c r="M67" s="10">
        <f t="shared" si="3"/>
        <v>324</v>
      </c>
      <c r="N67" s="10">
        <f t="shared" si="3"/>
        <v>35.4</v>
      </c>
      <c r="O67" s="10">
        <f t="shared" si="3"/>
        <v>135</v>
      </c>
      <c r="P67" s="10">
        <f t="shared" si="3"/>
        <v>0</v>
      </c>
      <c r="Q67" s="10">
        <f t="shared" si="3"/>
        <v>139.99</v>
      </c>
      <c r="R67" s="10">
        <f t="shared" si="3"/>
        <v>0</v>
      </c>
      <c r="S67" s="10">
        <f t="shared" si="3"/>
        <v>0</v>
      </c>
      <c r="T67" s="10">
        <f t="shared" si="3"/>
        <v>0</v>
      </c>
      <c r="U67" s="10">
        <f t="shared" si="3"/>
        <v>0</v>
      </c>
      <c r="V67" s="10">
        <f t="shared" si="3"/>
        <v>0</v>
      </c>
      <c r="W67" s="10">
        <f t="shared" si="3"/>
        <v>20.63</v>
      </c>
      <c r="X67" s="10">
        <f t="shared" si="3"/>
        <v>0</v>
      </c>
      <c r="Y67" s="10">
        <f t="shared" si="3"/>
        <v>100</v>
      </c>
      <c r="Z67" s="10">
        <f t="shared" si="3"/>
        <v>0</v>
      </c>
      <c r="AA67" s="10">
        <f t="shared" si="3"/>
        <v>622.16</v>
      </c>
      <c r="AB67" s="10">
        <f t="shared" si="3"/>
        <v>236</v>
      </c>
      <c r="AC67" s="10">
        <f t="shared" si="3"/>
        <v>0</v>
      </c>
      <c r="AD67" s="10">
        <f t="shared" si="3"/>
        <v>0</v>
      </c>
      <c r="AE67" s="10">
        <f t="shared" si="3"/>
        <v>0</v>
      </c>
      <c r="AF67" s="10">
        <f t="shared" si="3"/>
        <v>0</v>
      </c>
      <c r="AG67" s="10">
        <f t="shared" si="3"/>
        <v>750</v>
      </c>
      <c r="AH67" s="10">
        <f t="shared" si="3"/>
        <v>119.79</v>
      </c>
      <c r="AI67" s="10">
        <f t="shared" si="3"/>
        <v>75.400000000000006</v>
      </c>
      <c r="AJ67" s="41">
        <f>SUM(K67:AI67)</f>
        <v>6513.869999999999</v>
      </c>
    </row>
    <row r="68" spans="1:36" s="23" customFormat="1" ht="12.75" customHeight="1" x14ac:dyDescent="0.25">
      <c r="B68" s="29"/>
      <c r="C68" s="22"/>
      <c r="AJ68" s="43"/>
    </row>
    <row r="70" spans="1:36" s="33" customFormat="1" x14ac:dyDescent="0.25">
      <c r="A70">
        <v>49</v>
      </c>
      <c r="B70" s="48">
        <v>44943</v>
      </c>
      <c r="C70" t="s">
        <v>98</v>
      </c>
      <c r="D70" t="s">
        <v>51</v>
      </c>
      <c r="E70" t="s">
        <v>118</v>
      </c>
      <c r="F70">
        <v>13.99</v>
      </c>
      <c r="G70" s="33">
        <v>2.33</v>
      </c>
      <c r="H70" s="33">
        <v>11.66</v>
      </c>
      <c r="Q70" s="33">
        <v>11.66</v>
      </c>
      <c r="AJ70" s="42"/>
    </row>
    <row r="71" spans="1:36" x14ac:dyDescent="0.25">
      <c r="A71">
        <v>50</v>
      </c>
      <c r="B71" s="48">
        <v>44943</v>
      </c>
      <c r="C71" t="s">
        <v>98</v>
      </c>
      <c r="D71" t="s">
        <v>120</v>
      </c>
      <c r="E71" t="s">
        <v>121</v>
      </c>
      <c r="F71">
        <v>36.89</v>
      </c>
      <c r="G71">
        <v>6.15</v>
      </c>
      <c r="H71">
        <v>30.74</v>
      </c>
      <c r="Q71">
        <v>30.74</v>
      </c>
      <c r="AJ71"/>
    </row>
    <row r="72" spans="1:36" x14ac:dyDescent="0.25">
      <c r="A72">
        <v>51</v>
      </c>
      <c r="B72" s="26">
        <v>44957</v>
      </c>
      <c r="C72" s="17" t="s">
        <v>98</v>
      </c>
      <c r="D72" t="s">
        <v>51</v>
      </c>
      <c r="E72" t="s">
        <v>126</v>
      </c>
      <c r="F72">
        <v>379.85</v>
      </c>
      <c r="G72">
        <v>0</v>
      </c>
      <c r="H72">
        <v>379.85</v>
      </c>
      <c r="K72">
        <v>379.85</v>
      </c>
    </row>
    <row r="73" spans="1:36" x14ac:dyDescent="0.25">
      <c r="A73" s="33">
        <v>52</v>
      </c>
      <c r="B73" s="26">
        <v>44957</v>
      </c>
      <c r="C73" s="17" t="s">
        <v>99</v>
      </c>
      <c r="D73" t="s">
        <v>51</v>
      </c>
      <c r="E73" t="s">
        <v>125</v>
      </c>
      <c r="F73">
        <v>36</v>
      </c>
      <c r="G73">
        <v>0</v>
      </c>
      <c r="H73">
        <v>36</v>
      </c>
      <c r="M73">
        <v>36</v>
      </c>
    </row>
    <row r="74" spans="1:36" x14ac:dyDescent="0.25">
      <c r="A74" s="33">
        <v>53</v>
      </c>
      <c r="B74" s="26">
        <v>44959</v>
      </c>
      <c r="C74" s="17" t="s">
        <v>98</v>
      </c>
      <c r="D74" t="s">
        <v>54</v>
      </c>
      <c r="E74" t="s">
        <v>124</v>
      </c>
      <c r="F74">
        <v>71.400000000000006</v>
      </c>
      <c r="G74">
        <v>0</v>
      </c>
      <c r="H74">
        <v>71.400000000000006</v>
      </c>
      <c r="L74">
        <v>71.400000000000006</v>
      </c>
    </row>
    <row r="75" spans="1:36" s="18" customFormat="1" x14ac:dyDescent="0.25">
      <c r="A75" s="33">
        <v>54</v>
      </c>
      <c r="B75" s="36">
        <v>44959</v>
      </c>
      <c r="C75" s="17" t="s">
        <v>98</v>
      </c>
      <c r="D75" s="18" t="s">
        <v>56</v>
      </c>
      <c r="E75" s="18" t="s">
        <v>123</v>
      </c>
      <c r="F75" s="18">
        <v>15</v>
      </c>
      <c r="G75" s="18">
        <v>0</v>
      </c>
      <c r="H75" s="18">
        <v>15</v>
      </c>
      <c r="O75" s="18">
        <v>15</v>
      </c>
      <c r="AJ75" s="40"/>
    </row>
    <row r="76" spans="1:36" s="33" customFormat="1" x14ac:dyDescent="0.25">
      <c r="A76" s="18">
        <v>55</v>
      </c>
      <c r="B76" s="48">
        <v>44943</v>
      </c>
      <c r="C76" t="s">
        <v>98</v>
      </c>
      <c r="D76" t="s">
        <v>117</v>
      </c>
      <c r="E76" t="s">
        <v>118</v>
      </c>
      <c r="F76">
        <v>204</v>
      </c>
      <c r="G76" s="33">
        <v>34</v>
      </c>
      <c r="H76" s="33">
        <v>170</v>
      </c>
      <c r="AD76" s="33">
        <v>170</v>
      </c>
      <c r="AJ76" s="42"/>
    </row>
    <row r="77" spans="1:36" x14ac:dyDescent="0.25">
      <c r="A77" s="33">
        <v>56</v>
      </c>
      <c r="B77" s="26">
        <v>44985</v>
      </c>
      <c r="C77" s="17" t="s">
        <v>98</v>
      </c>
      <c r="D77" t="s">
        <v>51</v>
      </c>
      <c r="E77" t="s">
        <v>127</v>
      </c>
      <c r="F77">
        <v>379.65</v>
      </c>
      <c r="G77">
        <v>0</v>
      </c>
      <c r="H77">
        <v>379.65</v>
      </c>
      <c r="K77">
        <v>379.65</v>
      </c>
    </row>
    <row r="78" spans="1:36" x14ac:dyDescent="0.25">
      <c r="A78" s="33">
        <v>57</v>
      </c>
      <c r="B78" s="26">
        <v>44985</v>
      </c>
      <c r="C78" s="17" t="s">
        <v>99</v>
      </c>
      <c r="D78" t="s">
        <v>51</v>
      </c>
      <c r="E78" t="s">
        <v>128</v>
      </c>
      <c r="F78">
        <v>36</v>
      </c>
      <c r="G78">
        <v>0</v>
      </c>
      <c r="H78">
        <v>36</v>
      </c>
      <c r="M78">
        <v>36</v>
      </c>
    </row>
    <row r="79" spans="1:36" x14ac:dyDescent="0.25">
      <c r="A79" s="33">
        <v>58</v>
      </c>
      <c r="B79" s="26">
        <v>44986</v>
      </c>
      <c r="C79" s="17" t="s">
        <v>98</v>
      </c>
      <c r="D79" t="s">
        <v>54</v>
      </c>
      <c r="E79" t="s">
        <v>129</v>
      </c>
      <c r="F79">
        <v>71.599999999999994</v>
      </c>
      <c r="G79">
        <v>0</v>
      </c>
      <c r="H79">
        <v>71.599999999999994</v>
      </c>
      <c r="L79">
        <v>71.599999999999994</v>
      </c>
    </row>
    <row r="80" spans="1:36" s="18" customFormat="1" x14ac:dyDescent="0.25">
      <c r="A80" s="33">
        <v>59</v>
      </c>
      <c r="B80" s="36">
        <v>44986</v>
      </c>
      <c r="C80" s="17" t="s">
        <v>98</v>
      </c>
      <c r="D80" s="18" t="s">
        <v>56</v>
      </c>
      <c r="E80" s="18" t="s">
        <v>130</v>
      </c>
      <c r="F80" s="18">
        <v>15</v>
      </c>
      <c r="G80" s="18">
        <v>0</v>
      </c>
      <c r="H80" s="18">
        <v>15</v>
      </c>
      <c r="O80" s="18">
        <v>15</v>
      </c>
      <c r="AJ80" s="40"/>
    </row>
    <row r="81" spans="1:36" x14ac:dyDescent="0.25">
      <c r="B81" s="26"/>
    </row>
    <row r="82" spans="1:36" s="10" customFormat="1" x14ac:dyDescent="0.25">
      <c r="B82" s="31"/>
      <c r="C82" s="16"/>
      <c r="F82" s="10">
        <f>SUM(F67:F81)</f>
        <v>8009.65</v>
      </c>
      <c r="G82" s="10">
        <f>SUM(G67:G81)</f>
        <v>278.88</v>
      </c>
      <c r="H82" s="10">
        <f>SUM(H67:H81)</f>
        <v>7730.7699999999986</v>
      </c>
      <c r="K82" s="10">
        <f t="shared" ref="K82:AI82" si="4">SUM(K67:K81)</f>
        <v>4093.4</v>
      </c>
      <c r="L82" s="10">
        <f t="shared" si="4"/>
        <v>764.6</v>
      </c>
      <c r="M82" s="10">
        <f t="shared" si="4"/>
        <v>396</v>
      </c>
      <c r="N82" s="10">
        <f t="shared" si="4"/>
        <v>35.4</v>
      </c>
      <c r="O82" s="10">
        <f t="shared" si="4"/>
        <v>165</v>
      </c>
      <c r="P82" s="10">
        <f t="shared" si="4"/>
        <v>0</v>
      </c>
      <c r="Q82" s="10">
        <f t="shared" si="4"/>
        <v>182.39000000000001</v>
      </c>
      <c r="R82" s="10">
        <f t="shared" si="4"/>
        <v>0</v>
      </c>
      <c r="S82" s="10">
        <f t="shared" si="4"/>
        <v>0</v>
      </c>
      <c r="T82" s="10">
        <f t="shared" si="4"/>
        <v>0</v>
      </c>
      <c r="U82" s="10">
        <f t="shared" si="4"/>
        <v>0</v>
      </c>
      <c r="V82" s="10">
        <f t="shared" si="4"/>
        <v>0</v>
      </c>
      <c r="W82" s="10">
        <f t="shared" si="4"/>
        <v>20.63</v>
      </c>
      <c r="X82" s="10">
        <f t="shared" si="4"/>
        <v>0</v>
      </c>
      <c r="Y82" s="10">
        <f t="shared" si="4"/>
        <v>100</v>
      </c>
      <c r="Z82" s="10">
        <f t="shared" si="4"/>
        <v>0</v>
      </c>
      <c r="AA82" s="10">
        <f t="shared" si="4"/>
        <v>622.16</v>
      </c>
      <c r="AB82" s="10">
        <f t="shared" si="4"/>
        <v>236</v>
      </c>
      <c r="AC82" s="10">
        <f t="shared" si="4"/>
        <v>0</v>
      </c>
      <c r="AD82" s="10">
        <f t="shared" si="4"/>
        <v>170</v>
      </c>
      <c r="AE82" s="10">
        <f t="shared" si="4"/>
        <v>0</v>
      </c>
      <c r="AF82" s="10">
        <f t="shared" si="4"/>
        <v>0</v>
      </c>
      <c r="AG82" s="10">
        <f t="shared" si="4"/>
        <v>750</v>
      </c>
      <c r="AH82" s="10">
        <f t="shared" si="4"/>
        <v>119.79</v>
      </c>
      <c r="AI82" s="10">
        <f t="shared" si="4"/>
        <v>75.400000000000006</v>
      </c>
      <c r="AJ82" s="41">
        <f>SUM(K82:AI82)</f>
        <v>7730.7699999999995</v>
      </c>
    </row>
    <row r="83" spans="1:36" s="33" customFormat="1" x14ac:dyDescent="0.25">
      <c r="B83" s="34"/>
      <c r="C83" s="35"/>
      <c r="AJ83" s="42"/>
    </row>
    <row r="84" spans="1:36" s="33" customFormat="1" x14ac:dyDescent="0.25">
      <c r="A84" s="33">
        <v>60</v>
      </c>
      <c r="B84" s="34">
        <v>44999</v>
      </c>
      <c r="C84" s="17" t="s">
        <v>98</v>
      </c>
      <c r="D84" s="33" t="s">
        <v>51</v>
      </c>
      <c r="E84" s="33" t="s">
        <v>135</v>
      </c>
      <c r="F84" s="33">
        <v>13.8</v>
      </c>
      <c r="G84" s="33">
        <v>0</v>
      </c>
      <c r="H84" s="33">
        <v>13.8</v>
      </c>
      <c r="N84" s="33">
        <v>13.8</v>
      </c>
      <c r="AJ84" s="42"/>
    </row>
    <row r="85" spans="1:36" s="33" customFormat="1" x14ac:dyDescent="0.25">
      <c r="A85" s="33">
        <v>61</v>
      </c>
      <c r="B85" s="34">
        <v>45005</v>
      </c>
      <c r="C85" s="17" t="s">
        <v>99</v>
      </c>
      <c r="D85" s="33" t="s">
        <v>136</v>
      </c>
      <c r="E85" s="33" t="s">
        <v>137</v>
      </c>
      <c r="F85" s="33">
        <v>35</v>
      </c>
      <c r="G85" s="33">
        <v>0</v>
      </c>
      <c r="H85" s="33">
        <v>35</v>
      </c>
      <c r="S85" s="33">
        <v>35</v>
      </c>
      <c r="AJ85" s="42"/>
    </row>
    <row r="86" spans="1:36" x14ac:dyDescent="0.25">
      <c r="A86" s="33">
        <v>62</v>
      </c>
      <c r="B86" s="26">
        <v>45016</v>
      </c>
      <c r="C86" s="17" t="s">
        <v>98</v>
      </c>
      <c r="D86" t="s">
        <v>51</v>
      </c>
      <c r="E86" t="s">
        <v>131</v>
      </c>
      <c r="F86">
        <v>379.85</v>
      </c>
      <c r="G86">
        <v>0</v>
      </c>
      <c r="H86">
        <v>379.85</v>
      </c>
      <c r="K86">
        <v>379.85</v>
      </c>
    </row>
    <row r="87" spans="1:36" x14ac:dyDescent="0.25">
      <c r="A87" s="33">
        <v>63</v>
      </c>
      <c r="B87" s="26">
        <v>45016</v>
      </c>
      <c r="C87" s="17" t="s">
        <v>99</v>
      </c>
      <c r="D87" t="s">
        <v>51</v>
      </c>
      <c r="E87" t="s">
        <v>132</v>
      </c>
      <c r="F87">
        <v>36</v>
      </c>
      <c r="G87">
        <v>0</v>
      </c>
      <c r="H87">
        <v>36</v>
      </c>
      <c r="M87">
        <v>36</v>
      </c>
    </row>
    <row r="88" spans="1:36" x14ac:dyDescent="0.25">
      <c r="A88" s="33">
        <v>64</v>
      </c>
      <c r="B88" s="26">
        <v>45016</v>
      </c>
      <c r="C88" s="17" t="s">
        <v>98</v>
      </c>
      <c r="D88" t="s">
        <v>54</v>
      </c>
      <c r="E88" t="s">
        <v>133</v>
      </c>
      <c r="F88">
        <v>71.400000000000006</v>
      </c>
      <c r="G88">
        <v>0</v>
      </c>
      <c r="H88">
        <v>71.400000000000006</v>
      </c>
      <c r="L88">
        <v>71.400000000000006</v>
      </c>
    </row>
    <row r="89" spans="1:36" s="18" customFormat="1" x14ac:dyDescent="0.25">
      <c r="A89" s="33">
        <v>65</v>
      </c>
      <c r="B89" s="36">
        <v>45016</v>
      </c>
      <c r="C89" s="17" t="s">
        <v>98</v>
      </c>
      <c r="D89" s="18" t="s">
        <v>56</v>
      </c>
      <c r="E89" s="18" t="s">
        <v>134</v>
      </c>
      <c r="F89" s="18">
        <v>15</v>
      </c>
      <c r="G89" s="18">
        <v>0</v>
      </c>
      <c r="H89" s="18">
        <v>15</v>
      </c>
      <c r="O89" s="18">
        <v>15</v>
      </c>
      <c r="AJ89" s="40"/>
    </row>
    <row r="90" spans="1:36" s="33" customFormat="1" x14ac:dyDescent="0.25">
      <c r="B90" s="34"/>
      <c r="C90" s="35"/>
      <c r="AJ90" s="42"/>
    </row>
    <row r="91" spans="1:36" s="24" customFormat="1" x14ac:dyDescent="0.25">
      <c r="B91" s="44"/>
      <c r="C91" s="49"/>
      <c r="F91" s="24">
        <f>SUM(F82:F90)</f>
        <v>8560.6999999999989</v>
      </c>
      <c r="G91" s="24">
        <f>SUM(G82:G90)</f>
        <v>278.88</v>
      </c>
      <c r="H91" s="24">
        <f>SUM(H82:H90)</f>
        <v>8281.8199999999979</v>
      </c>
      <c r="K91" s="24">
        <f t="shared" ref="K91:AI91" si="5">SUM(K82:K90)</f>
        <v>4473.25</v>
      </c>
      <c r="L91" s="24">
        <f t="shared" si="5"/>
        <v>836</v>
      </c>
      <c r="M91" s="24">
        <f t="shared" si="5"/>
        <v>432</v>
      </c>
      <c r="N91" s="24">
        <f t="shared" si="5"/>
        <v>49.2</v>
      </c>
      <c r="O91" s="24">
        <f t="shared" si="5"/>
        <v>180</v>
      </c>
      <c r="P91" s="24">
        <f t="shared" si="5"/>
        <v>0</v>
      </c>
      <c r="Q91" s="24">
        <f t="shared" si="5"/>
        <v>182.39000000000001</v>
      </c>
      <c r="R91" s="24">
        <f t="shared" si="5"/>
        <v>0</v>
      </c>
      <c r="S91" s="24">
        <f t="shared" si="5"/>
        <v>35</v>
      </c>
      <c r="T91" s="24">
        <f t="shared" si="5"/>
        <v>0</v>
      </c>
      <c r="U91" s="24">
        <f t="shared" si="5"/>
        <v>0</v>
      </c>
      <c r="V91" s="24">
        <f t="shared" si="5"/>
        <v>0</v>
      </c>
      <c r="W91" s="24">
        <f t="shared" si="5"/>
        <v>20.63</v>
      </c>
      <c r="X91" s="24">
        <f t="shared" si="5"/>
        <v>0</v>
      </c>
      <c r="Y91" s="24">
        <f t="shared" si="5"/>
        <v>100</v>
      </c>
      <c r="Z91" s="24">
        <f t="shared" si="5"/>
        <v>0</v>
      </c>
      <c r="AA91" s="24">
        <f t="shared" si="5"/>
        <v>622.16</v>
      </c>
      <c r="AB91" s="24">
        <f t="shared" si="5"/>
        <v>236</v>
      </c>
      <c r="AC91" s="24">
        <f t="shared" si="5"/>
        <v>0</v>
      </c>
      <c r="AD91" s="24">
        <f t="shared" si="5"/>
        <v>170</v>
      </c>
      <c r="AE91" s="24">
        <f t="shared" si="5"/>
        <v>0</v>
      </c>
      <c r="AF91" s="24">
        <f t="shared" si="5"/>
        <v>0</v>
      </c>
      <c r="AG91" s="24">
        <f t="shared" si="5"/>
        <v>750</v>
      </c>
      <c r="AH91" s="24">
        <f t="shared" si="5"/>
        <v>119.79</v>
      </c>
      <c r="AI91" s="24">
        <f t="shared" si="5"/>
        <v>75.400000000000006</v>
      </c>
      <c r="AJ91" s="45">
        <f>SUM(K91:AI91)</f>
        <v>8281.82</v>
      </c>
    </row>
    <row r="92" spans="1:36" x14ac:dyDescent="0.25">
      <c r="A92" s="23"/>
      <c r="B92" s="26"/>
      <c r="C92" s="22"/>
      <c r="D92" s="23"/>
      <c r="E92" s="23"/>
      <c r="F92" s="23"/>
      <c r="G92" s="23"/>
      <c r="H92" s="23"/>
      <c r="K92" s="23"/>
    </row>
    <row r="93" spans="1:36" s="23" customFormat="1" x14ac:dyDescent="0.25">
      <c r="B93" s="29"/>
      <c r="C93" s="22"/>
      <c r="AJ93" s="43"/>
    </row>
    <row r="94" spans="1:36" s="10" customFormat="1" x14ac:dyDescent="0.25">
      <c r="B94" s="31"/>
      <c r="C94" s="16"/>
      <c r="AJ94" s="41"/>
    </row>
    <row r="95" spans="1:36" s="23" customFormat="1" x14ac:dyDescent="0.25">
      <c r="B95" s="29"/>
      <c r="C95" s="22"/>
      <c r="AJ95" s="43"/>
    </row>
    <row r="96" spans="1:36" x14ac:dyDescent="0.25">
      <c r="A96" s="23"/>
      <c r="B96" s="26"/>
      <c r="D96" s="23"/>
      <c r="E96" s="23"/>
      <c r="F96" s="23"/>
      <c r="G96" s="23"/>
      <c r="H96" s="23"/>
    </row>
    <row r="97" spans="1:36" x14ac:dyDescent="0.25">
      <c r="A97" s="23"/>
      <c r="B97" s="26"/>
      <c r="C97" s="22"/>
      <c r="D97" s="23"/>
      <c r="E97" s="23"/>
      <c r="F97" s="23"/>
      <c r="G97" s="23"/>
      <c r="H97" s="23"/>
      <c r="K97" s="23"/>
    </row>
    <row r="98" spans="1:36" s="33" customFormat="1" x14ac:dyDescent="0.25">
      <c r="B98" s="34"/>
      <c r="C98" s="35"/>
      <c r="AJ98" s="42"/>
    </row>
    <row r="99" spans="1:36" s="33" customFormat="1" x14ac:dyDescent="0.25">
      <c r="B99" s="34"/>
      <c r="C99" s="35"/>
      <c r="AJ99" s="42"/>
    </row>
    <row r="100" spans="1:36" s="33" customFormat="1" x14ac:dyDescent="0.25">
      <c r="B100" s="34"/>
      <c r="C100" s="35"/>
      <c r="AJ100" s="42"/>
    </row>
    <row r="101" spans="1:36" s="33" customFormat="1" x14ac:dyDescent="0.25">
      <c r="B101" s="34"/>
      <c r="C101" s="35"/>
      <c r="AJ101" s="42"/>
    </row>
    <row r="102" spans="1:36" s="33" customFormat="1" x14ac:dyDescent="0.25">
      <c r="B102" s="34"/>
      <c r="C102" s="35"/>
      <c r="AJ102" s="42"/>
    </row>
    <row r="103" spans="1:36" s="33" customFormat="1" x14ac:dyDescent="0.25">
      <c r="B103" s="34"/>
      <c r="C103" s="35"/>
      <c r="AJ103" s="42"/>
    </row>
    <row r="104" spans="1:36" s="33" customFormat="1" x14ac:dyDescent="0.25">
      <c r="B104" s="34"/>
      <c r="C104" s="35"/>
      <c r="AJ104" s="42"/>
    </row>
    <row r="105" spans="1:36" s="33" customFormat="1" x14ac:dyDescent="0.25">
      <c r="B105" s="34"/>
      <c r="C105" s="35"/>
      <c r="AJ105" s="42"/>
    </row>
    <row r="106" spans="1:36" s="33" customFormat="1" x14ac:dyDescent="0.25">
      <c r="B106" s="34"/>
      <c r="C106" s="35"/>
      <c r="AJ106" s="42"/>
    </row>
    <row r="107" spans="1:36" s="33" customFormat="1" x14ac:dyDescent="0.25">
      <c r="B107" s="34"/>
      <c r="C107" s="35"/>
      <c r="AJ107" s="42"/>
    </row>
    <row r="108" spans="1:36" x14ac:dyDescent="0.25">
      <c r="A108" s="33"/>
      <c r="B108" s="26"/>
      <c r="D108" s="33"/>
      <c r="E108" s="33"/>
      <c r="F108" s="33"/>
      <c r="G108" s="33"/>
      <c r="H108" s="33"/>
    </row>
    <row r="109" spans="1:36" s="23" customFormat="1" x14ac:dyDescent="0.25">
      <c r="B109" s="29"/>
      <c r="C109" s="22"/>
      <c r="AJ109" s="46"/>
    </row>
    <row r="110" spans="1:36" s="23" customFormat="1" x14ac:dyDescent="0.25">
      <c r="B110" s="29"/>
      <c r="C110" s="22"/>
      <c r="AJ110" s="46"/>
    </row>
    <row r="111" spans="1:36" s="33" customFormat="1" x14ac:dyDescent="0.25">
      <c r="B111" s="34"/>
      <c r="C111" s="35"/>
      <c r="AJ111" s="42"/>
    </row>
    <row r="112" spans="1:36" s="33" customFormat="1" x14ac:dyDescent="0.25">
      <c r="B112" s="34"/>
      <c r="C112" s="35"/>
      <c r="AJ112" s="42"/>
    </row>
    <row r="113" spans="1:36" s="33" customFormat="1" x14ac:dyDescent="0.25">
      <c r="B113" s="34"/>
      <c r="C113" s="35"/>
      <c r="AJ113" s="42"/>
    </row>
    <row r="114" spans="1:36" x14ac:dyDescent="0.25">
      <c r="A114" s="33"/>
      <c r="B114" s="26"/>
      <c r="D114" s="33"/>
      <c r="E114" s="33"/>
      <c r="F114" s="33"/>
      <c r="G114" s="33"/>
      <c r="H114" s="33"/>
    </row>
    <row r="115" spans="1:36" s="10" customFormat="1" x14ac:dyDescent="0.25">
      <c r="B115" s="16"/>
      <c r="C115" s="16"/>
      <c r="AJ115" s="41"/>
    </row>
    <row r="116" spans="1:36" s="10" customFormat="1" x14ac:dyDescent="0.25">
      <c r="B116" s="16"/>
      <c r="C116" s="16"/>
      <c r="AJ116" s="41"/>
    </row>
    <row r="117" spans="1:36" x14ac:dyDescent="0.25">
      <c r="D117" s="18"/>
    </row>
    <row r="118" spans="1:36" x14ac:dyDescent="0.25">
      <c r="D118" s="18"/>
    </row>
    <row r="119" spans="1:36" x14ac:dyDescent="0.25">
      <c r="D119" s="18"/>
    </row>
    <row r="120" spans="1:36" x14ac:dyDescent="0.25">
      <c r="D120" s="18"/>
      <c r="F120" s="14"/>
      <c r="G120" s="14"/>
      <c r="H120" s="15"/>
    </row>
    <row r="121" spans="1:36" x14ac:dyDescent="0.25">
      <c r="D121" s="18"/>
    </row>
    <row r="122" spans="1:36" x14ac:dyDescent="0.25">
      <c r="D122" s="18"/>
    </row>
    <row r="123" spans="1:36" x14ac:dyDescent="0.25">
      <c r="D123" s="18"/>
    </row>
    <row r="124" spans="1:36" x14ac:dyDescent="0.25">
      <c r="D124" s="18"/>
    </row>
    <row r="125" spans="1:36" x14ac:dyDescent="0.25">
      <c r="D125" s="18"/>
    </row>
    <row r="126" spans="1:36" s="10" customFormat="1" x14ac:dyDescent="0.25">
      <c r="B126" s="16"/>
      <c r="C126" s="16"/>
      <c r="D126" s="24"/>
      <c r="AJ126" s="41"/>
    </row>
    <row r="127" spans="1:36" x14ac:dyDescent="0.25">
      <c r="D127" s="18"/>
    </row>
    <row r="128" spans="1:36" x14ac:dyDescent="0.25">
      <c r="D128" s="18"/>
    </row>
    <row r="129" spans="2:36" x14ac:dyDescent="0.25">
      <c r="D129" s="18"/>
    </row>
    <row r="130" spans="2:36" s="10" customFormat="1" x14ac:dyDescent="0.25">
      <c r="B130" s="16"/>
      <c r="C130" s="16"/>
      <c r="D130" s="24"/>
      <c r="AJ130" s="41"/>
    </row>
    <row r="131" spans="2:36" x14ac:dyDescent="0.25">
      <c r="D131" s="18"/>
    </row>
    <row r="132" spans="2:36" x14ac:dyDescent="0.25">
      <c r="D132" s="18"/>
    </row>
    <row r="133" spans="2:36" s="10" customFormat="1" x14ac:dyDescent="0.25">
      <c r="B133" s="16"/>
      <c r="C133" s="16"/>
      <c r="AJ133" s="41"/>
    </row>
  </sheetData>
  <mergeCells count="2">
    <mergeCell ref="B1:H1"/>
    <mergeCell ref="K1:AH1"/>
  </mergeCells>
  <pageMargins left="0.7" right="0.7" top="0.75" bottom="0.75" header="0.51180555555555496" footer="0.51180555555555496"/>
  <pageSetup paperSize="9" firstPageNumber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FF8C4-0E24-4B9A-B505-92BE6CB8A199}">
  <sheetPr>
    <tabColor rgb="FFFFFFFF"/>
  </sheetPr>
  <dimension ref="A1"/>
  <sheetViews>
    <sheetView workbookViewId="0">
      <selection sqref="A1:XFD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</sheetPr>
  <dimension ref="A1:N35"/>
  <sheetViews>
    <sheetView topLeftCell="A6" zoomScaleNormal="100" workbookViewId="0">
      <selection activeCell="L5" sqref="L5"/>
    </sheetView>
  </sheetViews>
  <sheetFormatPr defaultRowHeight="15" x14ac:dyDescent="0.25"/>
  <cols>
    <col min="2" max="2" width="14.5703125"/>
    <col min="3" max="3" width="12.42578125"/>
    <col min="4" max="4" width="20.5703125"/>
    <col min="5" max="5" width="18"/>
    <col min="6" max="6" width="10.7109375" bestFit="1" customWidth="1"/>
    <col min="7" max="7" width="11.42578125"/>
    <col min="8" max="9" width="8.7109375"/>
    <col min="10" max="10" width="10.42578125"/>
    <col min="11" max="11" width="8.7109375"/>
    <col min="12" max="12" width="11.42578125"/>
    <col min="13" max="13" width="10.85546875"/>
    <col min="14" max="14" width="10.5703125" bestFit="1" customWidth="1"/>
    <col min="15" max="1022" width="8.7109375"/>
  </cols>
  <sheetData>
    <row r="1" spans="1:14" s="1" customFormat="1" ht="60" x14ac:dyDescent="0.25">
      <c r="A1" s="13" t="s">
        <v>27</v>
      </c>
      <c r="B1" s="2" t="s">
        <v>1</v>
      </c>
      <c r="C1" s="2" t="s">
        <v>14</v>
      </c>
      <c r="D1" s="2" t="s">
        <v>2</v>
      </c>
      <c r="E1" s="2" t="s">
        <v>3</v>
      </c>
      <c r="F1" s="3" t="s">
        <v>7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5" t="s">
        <v>20</v>
      </c>
      <c r="M1" s="5" t="s">
        <v>21</v>
      </c>
      <c r="N1" s="13" t="s">
        <v>26</v>
      </c>
    </row>
    <row r="2" spans="1:14" s="1" customFormat="1" x14ac:dyDescent="0.25">
      <c r="B2" s="2"/>
      <c r="C2" s="2"/>
      <c r="D2" s="2"/>
      <c r="E2" s="2"/>
      <c r="F2" s="3"/>
      <c r="G2" s="5"/>
      <c r="H2" s="5"/>
      <c r="I2" s="5"/>
      <c r="J2" s="5"/>
      <c r="K2" s="5"/>
      <c r="L2" s="5"/>
      <c r="M2" s="5"/>
    </row>
    <row r="3" spans="1:14" s="1" customFormat="1" x14ac:dyDescent="0.25">
      <c r="A3" s="1">
        <v>1</v>
      </c>
      <c r="B3" s="6">
        <v>44658</v>
      </c>
      <c r="C3" s="1" t="s">
        <v>44</v>
      </c>
      <c r="D3" s="1" t="s">
        <v>34</v>
      </c>
      <c r="E3" s="1" t="s">
        <v>45</v>
      </c>
      <c r="F3" s="8"/>
      <c r="G3" s="20">
        <v>4623</v>
      </c>
      <c r="J3" s="19"/>
      <c r="M3" s="7"/>
      <c r="N3" s="19">
        <v>4623</v>
      </c>
    </row>
    <row r="4" spans="1:14" s="1" customFormat="1" x14ac:dyDescent="0.25">
      <c r="B4" s="6">
        <v>44718</v>
      </c>
      <c r="D4" s="1" t="s">
        <v>106</v>
      </c>
      <c r="E4" s="1" t="s">
        <v>105</v>
      </c>
      <c r="F4" s="8"/>
      <c r="G4" s="20"/>
      <c r="I4" s="1">
        <v>0.6</v>
      </c>
      <c r="J4" s="19"/>
      <c r="M4" s="7"/>
      <c r="N4" s="19">
        <v>0.6</v>
      </c>
    </row>
    <row r="5" spans="1:14" s="1" customFormat="1" ht="30" x14ac:dyDescent="0.25">
      <c r="A5" s="1">
        <v>2</v>
      </c>
      <c r="B5" s="6">
        <v>44810</v>
      </c>
      <c r="D5" s="1" t="s">
        <v>86</v>
      </c>
      <c r="E5" s="4" t="s">
        <v>87</v>
      </c>
      <c r="F5" s="12"/>
      <c r="G5" s="19"/>
      <c r="L5" s="1">
        <v>500</v>
      </c>
      <c r="N5" s="19">
        <v>500</v>
      </c>
    </row>
    <row r="6" spans="1:14" s="1" customFormat="1" x14ac:dyDescent="0.25">
      <c r="B6" s="6">
        <v>44809</v>
      </c>
      <c r="D6" s="1" t="s">
        <v>106</v>
      </c>
      <c r="E6" s="4" t="s">
        <v>105</v>
      </c>
      <c r="F6" s="12"/>
      <c r="G6" s="19"/>
      <c r="I6" s="1">
        <v>2.46</v>
      </c>
      <c r="N6" s="19">
        <v>2.46</v>
      </c>
    </row>
    <row r="7" spans="1:14" s="1" customFormat="1" ht="30" x14ac:dyDescent="0.25">
      <c r="A7" s="1">
        <v>3</v>
      </c>
      <c r="B7" s="6">
        <v>44817</v>
      </c>
      <c r="D7" s="1" t="s">
        <v>34</v>
      </c>
      <c r="E7" s="4" t="s">
        <v>88</v>
      </c>
      <c r="F7" s="30"/>
      <c r="G7" s="19">
        <v>4622</v>
      </c>
      <c r="N7" s="19">
        <v>4622</v>
      </c>
    </row>
    <row r="8" spans="1:14" s="1" customFormat="1" ht="30" x14ac:dyDescent="0.25">
      <c r="A8" s="1">
        <v>4</v>
      </c>
      <c r="B8" s="6">
        <v>44879</v>
      </c>
      <c r="D8" s="1" t="s">
        <v>107</v>
      </c>
      <c r="E8" s="4" t="s">
        <v>108</v>
      </c>
      <c r="L8" s="1">
        <v>24.59</v>
      </c>
      <c r="N8" s="7">
        <v>24.59</v>
      </c>
    </row>
    <row r="9" spans="1:14" s="1" customFormat="1" ht="45" x14ac:dyDescent="0.25">
      <c r="A9" s="1">
        <v>5</v>
      </c>
      <c r="B9" s="6">
        <v>44893</v>
      </c>
      <c r="D9" s="1" t="s">
        <v>51</v>
      </c>
      <c r="E9" s="4" t="s">
        <v>113</v>
      </c>
      <c r="L9" s="1">
        <v>578.20000000000005</v>
      </c>
      <c r="N9" s="7">
        <v>578.20000000000005</v>
      </c>
    </row>
    <row r="10" spans="1:14" s="1" customFormat="1" x14ac:dyDescent="0.25">
      <c r="A10" s="1">
        <v>6</v>
      </c>
      <c r="B10" s="6">
        <v>44900</v>
      </c>
      <c r="D10" s="1" t="s">
        <v>106</v>
      </c>
      <c r="E10" s="1" t="s">
        <v>105</v>
      </c>
      <c r="G10" s="11"/>
      <c r="I10" s="1">
        <v>4.46</v>
      </c>
      <c r="M10" s="7"/>
      <c r="N10" s="1">
        <v>4.46</v>
      </c>
    </row>
    <row r="11" spans="1:14" s="1" customFormat="1" x14ac:dyDescent="0.25">
      <c r="A11" s="1">
        <v>7</v>
      </c>
      <c r="B11" s="6">
        <v>44959</v>
      </c>
      <c r="D11" s="1" t="s">
        <v>54</v>
      </c>
      <c r="E11" s="4" t="s">
        <v>21</v>
      </c>
      <c r="H11" s="9"/>
      <c r="M11" s="1">
        <v>678.41</v>
      </c>
      <c r="N11" s="1">
        <v>678.41</v>
      </c>
    </row>
    <row r="12" spans="1:14" s="1" customFormat="1" x14ac:dyDescent="0.25">
      <c r="A12" s="1">
        <v>8</v>
      </c>
      <c r="B12" s="6">
        <v>44991</v>
      </c>
      <c r="D12" s="1" t="s">
        <v>106</v>
      </c>
      <c r="E12" s="4" t="s">
        <v>105</v>
      </c>
      <c r="I12" s="1">
        <v>9.93</v>
      </c>
      <c r="N12" s="1">
        <v>9.93</v>
      </c>
    </row>
    <row r="13" spans="1:14" s="1" customFormat="1" x14ac:dyDescent="0.25">
      <c r="B13" s="6"/>
      <c r="E13" s="4"/>
    </row>
    <row r="14" spans="1:14" s="1" customFormat="1" x14ac:dyDescent="0.25">
      <c r="B14" s="6"/>
      <c r="E14" s="4"/>
    </row>
    <row r="15" spans="1:14" s="1" customFormat="1" x14ac:dyDescent="0.25">
      <c r="B15" s="6"/>
      <c r="E15" s="4"/>
      <c r="G15" s="19"/>
      <c r="N15" s="19"/>
    </row>
    <row r="16" spans="1:14" s="1" customFormat="1" x14ac:dyDescent="0.25">
      <c r="B16" s="47"/>
      <c r="E16" s="4"/>
      <c r="G16" s="19"/>
      <c r="N16" s="19"/>
    </row>
    <row r="17" spans="2:14" s="1" customFormat="1" x14ac:dyDescent="0.25">
      <c r="B17" s="6"/>
      <c r="E17" s="4"/>
    </row>
    <row r="18" spans="2:14" s="13" customFormat="1" x14ac:dyDescent="0.25">
      <c r="B18" s="27"/>
      <c r="E18" s="28"/>
      <c r="G18" s="21">
        <f>SUM(G3:G17)</f>
        <v>9245</v>
      </c>
      <c r="I18" s="13">
        <f>SUM(I3:I17)</f>
        <v>17.45</v>
      </c>
      <c r="J18" s="21">
        <f>SUM(J3:J17)</f>
        <v>0</v>
      </c>
      <c r="L18" s="13">
        <f>SUM(L3:L17)</f>
        <v>1102.79</v>
      </c>
      <c r="M18" s="37">
        <f>SUM(M3:M17)</f>
        <v>678.41</v>
      </c>
      <c r="N18" s="32">
        <f>SUM(N3:N17)</f>
        <v>11043.650000000001</v>
      </c>
    </row>
    <row r="19" spans="2:14" s="1" customFormat="1" x14ac:dyDescent="0.25">
      <c r="B19" s="6"/>
      <c r="E19" s="4"/>
    </row>
    <row r="20" spans="2:14" s="1" customFormat="1" x14ac:dyDescent="0.25">
      <c r="B20" s="6"/>
      <c r="E20" s="4"/>
    </row>
    <row r="21" spans="2:14" s="13" customFormat="1" x14ac:dyDescent="0.25">
      <c r="B21" s="27"/>
      <c r="E21" s="28"/>
      <c r="J21" s="21"/>
    </row>
    <row r="22" spans="2:14" s="1" customFormat="1" x14ac:dyDescent="0.25">
      <c r="B22" s="6"/>
      <c r="E22" s="4"/>
    </row>
    <row r="23" spans="2:14" s="13" customFormat="1" x14ac:dyDescent="0.25">
      <c r="B23" s="27"/>
      <c r="E23" s="28"/>
      <c r="J23" s="21"/>
      <c r="N23" s="21"/>
    </row>
    <row r="24" spans="2:14" s="1" customFormat="1" x14ac:dyDescent="0.25">
      <c r="B24" s="6"/>
      <c r="E24" s="4"/>
    </row>
    <row r="25" spans="2:14" s="1" customFormat="1" x14ac:dyDescent="0.25">
      <c r="B25" s="6"/>
      <c r="E25" s="4"/>
    </row>
    <row r="26" spans="2:14" s="1" customFormat="1" x14ac:dyDescent="0.25">
      <c r="B26" s="6"/>
      <c r="E26" s="4"/>
    </row>
    <row r="27" spans="2:14" s="1" customFormat="1" x14ac:dyDescent="0.25">
      <c r="B27" s="6"/>
      <c r="E27" s="4"/>
    </row>
    <row r="28" spans="2:14" s="1" customFormat="1" x14ac:dyDescent="0.25">
      <c r="B28" s="6"/>
      <c r="E28" s="4"/>
    </row>
    <row r="29" spans="2:14" s="1" customFormat="1" x14ac:dyDescent="0.25">
      <c r="B29" s="6"/>
      <c r="E29" s="4"/>
    </row>
    <row r="30" spans="2:14" s="1" customFormat="1" x14ac:dyDescent="0.25">
      <c r="B30" s="6"/>
      <c r="E30" s="4"/>
    </row>
    <row r="31" spans="2:14" s="1" customFormat="1" x14ac:dyDescent="0.25">
      <c r="B31" s="6"/>
      <c r="E31" s="4"/>
    </row>
    <row r="32" spans="2:14" s="1" customFormat="1" x14ac:dyDescent="0.25">
      <c r="B32" s="6"/>
      <c r="E32" s="4"/>
    </row>
    <row r="33" spans="7:14" s="13" customFormat="1" x14ac:dyDescent="0.25">
      <c r="G33" s="21"/>
      <c r="N33" s="21"/>
    </row>
    <row r="35" spans="7:14" ht="14.25" customHeight="1" x14ac:dyDescent="0.25"/>
  </sheetData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</vt:lpstr>
      <vt:lpstr>Sheet1</vt:lpstr>
      <vt:lpstr>Receipts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Hannah-Louise O'Callaghan</cp:lastModifiedBy>
  <cp:revision>0</cp:revision>
  <cp:lastPrinted>2019-04-01T11:01:36Z</cp:lastPrinted>
  <dcterms:created xsi:type="dcterms:W3CDTF">2015-04-19T15:49:29Z</dcterms:created>
  <dcterms:modified xsi:type="dcterms:W3CDTF">2023-04-18T10:21:44Z</dcterms:modified>
  <dc:language>en-GB</dc:language>
</cp:coreProperties>
</file>