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dre\Documents\Parish Council Documents\"/>
    </mc:Choice>
  </mc:AlternateContent>
  <xr:revisionPtr revIDLastSave="0" documentId="13_ncr:1_{57497EDE-712F-459D-B443-29BF5DB830E1}" xr6:coauthVersionLast="47" xr6:coauthVersionMax="47" xr10:uidLastSave="{00000000-0000-0000-0000-000000000000}"/>
  <bookViews>
    <workbookView xWindow="-110" yWindow="-110" windowWidth="38620" windowHeight="21100" xr2:uid="{29E4FEB7-8964-4FF5-AB3D-4DB456441F6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8" i="1" l="1"/>
  <c r="F18" i="1"/>
  <c r="F52" i="1"/>
  <c r="F7" i="1" l="1"/>
  <c r="F49" i="1" l="1"/>
  <c r="F54" i="1" s="1"/>
</calcChain>
</file>

<file path=xl/sharedStrings.xml><?xml version="1.0" encoding="utf-8"?>
<sst xmlns="http://schemas.openxmlformats.org/spreadsheetml/2006/main" count="114" uniqueCount="57">
  <si>
    <t>RECEIPTS</t>
  </si>
  <si>
    <t>CDC</t>
  </si>
  <si>
    <t>PAYMENTS</t>
  </si>
  <si>
    <t>Total Brought Forward</t>
  </si>
  <si>
    <t>Checksum</t>
  </si>
  <si>
    <t>Precept Payment 1</t>
  </si>
  <si>
    <t>Total payments</t>
  </si>
  <si>
    <t>Balance</t>
  </si>
  <si>
    <t>Community Account balance</t>
  </si>
  <si>
    <t>Savings Account Balance</t>
  </si>
  <si>
    <t>Total receipts</t>
  </si>
  <si>
    <t>BACS</t>
  </si>
  <si>
    <t>Playsafe Limited</t>
  </si>
  <si>
    <t>Chichester District Council</t>
  </si>
  <si>
    <t>Bins</t>
  </si>
  <si>
    <t>Clerk's salary</t>
  </si>
  <si>
    <t>Ella Marks</t>
  </si>
  <si>
    <t>Barclays</t>
  </si>
  <si>
    <t>Interest (Business A/C)</t>
  </si>
  <si>
    <t>DD</t>
  </si>
  <si>
    <t xml:space="preserve">Mulbery </t>
  </si>
  <si>
    <t>Audit Fee</t>
  </si>
  <si>
    <t>Unipar Services</t>
  </si>
  <si>
    <t>Speed Gun Calibration</t>
  </si>
  <si>
    <t>Gallagher</t>
  </si>
  <si>
    <t>Insurance</t>
  </si>
  <si>
    <t>Community Heartbeat</t>
  </si>
  <si>
    <t>Defibrillator batteries</t>
  </si>
  <si>
    <t>S Laker</t>
  </si>
  <si>
    <t>Paint supplies for Bus Stop</t>
  </si>
  <si>
    <t>Natural Finishes</t>
  </si>
  <si>
    <t>Bus Shelter Repairs</t>
  </si>
  <si>
    <t>Community Account</t>
  </si>
  <si>
    <t>Savings Account</t>
  </si>
  <si>
    <t>OPENING BALANCES</t>
  </si>
  <si>
    <t>BANK RECONCILLIATION - DUNCTON PARISH COUNCIL - 2025-2026</t>
  </si>
  <si>
    <t>ROSPA Playground inspection</t>
  </si>
  <si>
    <t>Precept Payment 2</t>
  </si>
  <si>
    <t xml:space="preserve">Aurora Fireworks </t>
  </si>
  <si>
    <t>Fireworks Deposit</t>
  </si>
  <si>
    <t>Jeff Martin</t>
  </si>
  <si>
    <t>Website Hosting and Maint.</t>
  </si>
  <si>
    <t>Final payment</t>
  </si>
  <si>
    <t>Cash (fireworks)</t>
  </si>
  <si>
    <t>SumUp</t>
  </si>
  <si>
    <t>Fireworks donation</t>
  </si>
  <si>
    <t>Mark Gaskin</t>
  </si>
  <si>
    <t>Sign Repairs</t>
  </si>
  <si>
    <t>Work at St Mary's</t>
  </si>
  <si>
    <t>Andrew Mills</t>
  </si>
  <si>
    <t>Reimbursement: Easyspace Domain</t>
  </si>
  <si>
    <t>Reimbursement: Microsoft 365</t>
  </si>
  <si>
    <t>Reimbursement: Defibrilator pads</t>
  </si>
  <si>
    <t>Reimbursement: Clerk's laptop</t>
  </si>
  <si>
    <t>St Mary's Graveyard gardening works</t>
  </si>
  <si>
    <t>Annual DPA Fee</t>
  </si>
  <si>
    <t>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</si>
</sst>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£&quot;* #,##0.00_-;\-&quot;£&quot;* #,##0.00_-;_-&quot;£&quot;* &quot;-&quot;??_-;_-@_-"/>
  </numFmts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vertical="top"/>
    </xf>
    <xf numFmtId="14" fontId="1" fillId="0" borderId="0" xfId="0" applyNumberFormat="1" applyFont="1" applyAlignment="1">
      <alignment vertical="top"/>
    </xf>
    <xf numFmtId="0" fontId="1" fillId="0" borderId="0" xfId="0" applyFont="1" applyAlignment="1">
      <alignment vertical="top" wrapText="1"/>
    </xf>
    <xf numFmtId="44" fontId="1" fillId="0" borderId="0" xfId="0" applyNumberFormat="1" applyFont="1" applyAlignment="1">
      <alignment vertical="top"/>
    </xf>
    <xf numFmtId="0" fontId="1" fillId="0" borderId="0" xfId="0" applyFont="1" applyAlignment="1">
      <alignment horizontal="center"/>
    </xf>
    <xf numFmtId="0" fontId="1" fillId="0" borderId="0" xfId="0" applyFont="1"/>
    <xf numFmtId="14" fontId="2" fillId="0" borderId="0" xfId="0" applyNumberFormat="1" applyFont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44" fontId="2" fillId="0" borderId="0" xfId="0" applyNumberFormat="1" applyFont="1" applyAlignment="1">
      <alignment vertical="top"/>
    </xf>
    <xf numFmtId="0" fontId="2" fillId="0" borderId="0" xfId="0" applyFont="1" applyAlignment="1">
      <alignment horizontal="center"/>
    </xf>
    <xf numFmtId="0" fontId="2" fillId="0" borderId="0" xfId="0" applyFont="1"/>
    <xf numFmtId="44" fontId="2" fillId="0" borderId="1" xfId="0" applyNumberFormat="1" applyFont="1" applyBorder="1" applyAlignment="1">
      <alignment vertical="top"/>
    </xf>
    <xf numFmtId="44" fontId="2" fillId="0" borderId="0" xfId="0" applyNumberFormat="1" applyFont="1"/>
  </cellXfs>
  <cellStyles count="1">
    <cellStyle name="Normal" xfId="0" builtinId="0"/>
  </cellStyles>
  <dxfs count="1"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0B24FF-6C86-465F-B6CE-F78878F9312E}">
  <dimension ref="A1:H54"/>
  <sheetViews>
    <sheetView tabSelected="1" topLeftCell="A15" zoomScale="130" zoomScaleNormal="130" workbookViewId="0">
      <selection activeCell="B57" sqref="B57"/>
    </sheetView>
  </sheetViews>
  <sheetFormatPr defaultRowHeight="13" x14ac:dyDescent="0.3"/>
  <cols>
    <col min="1" max="1" width="5" style="8" customWidth="1"/>
    <col min="2" max="2" width="12.1796875" style="7" bestFit="1" customWidth="1"/>
    <col min="3" max="3" width="5.7265625" style="8" customWidth="1"/>
    <col min="4" max="4" width="21.1796875" style="9" customWidth="1"/>
    <col min="5" max="5" width="30.08984375" style="9" customWidth="1"/>
    <col min="6" max="6" width="11.6328125" style="10" customWidth="1"/>
    <col min="7" max="7" width="9.1796875" style="11"/>
    <col min="8" max="8" width="10.54296875" style="12" bestFit="1" customWidth="1"/>
    <col min="9" max="16384" width="8.7265625" style="12"/>
  </cols>
  <sheetData>
    <row r="1" spans="1:7" s="6" customFormat="1" x14ac:dyDescent="0.3">
      <c r="A1" s="1" t="s">
        <v>35</v>
      </c>
      <c r="B1" s="2"/>
      <c r="C1" s="1"/>
      <c r="D1" s="3"/>
      <c r="E1" s="3"/>
      <c r="F1" s="4"/>
      <c r="G1" s="5"/>
    </row>
    <row r="2" spans="1:7" s="6" customFormat="1" x14ac:dyDescent="0.3">
      <c r="A2" s="1"/>
      <c r="B2" s="2"/>
      <c r="C2" s="1"/>
      <c r="D2" s="3"/>
      <c r="E2" s="3"/>
      <c r="F2" s="4"/>
      <c r="G2" s="5"/>
    </row>
    <row r="3" spans="1:7" x14ac:dyDescent="0.3">
      <c r="A3" s="1" t="s">
        <v>34</v>
      </c>
    </row>
    <row r="5" spans="1:7" x14ac:dyDescent="0.3">
      <c r="B5" s="7">
        <v>45016</v>
      </c>
      <c r="E5" s="9" t="s">
        <v>32</v>
      </c>
      <c r="F5" s="10">
        <v>3288.93</v>
      </c>
    </row>
    <row r="6" spans="1:7" x14ac:dyDescent="0.3">
      <c r="B6" s="7">
        <v>45016</v>
      </c>
      <c r="E6" s="9" t="s">
        <v>33</v>
      </c>
      <c r="F6" s="10">
        <v>21258.74</v>
      </c>
    </row>
    <row r="7" spans="1:7" ht="13.5" thickBot="1" x14ac:dyDescent="0.35">
      <c r="E7" s="9" t="s">
        <v>3</v>
      </c>
      <c r="F7" s="13">
        <f>SUM(F5:F6)</f>
        <v>24547.670000000002</v>
      </c>
    </row>
    <row r="8" spans="1:7" ht="13.5" thickTop="1" x14ac:dyDescent="0.3">
      <c r="A8" s="1" t="s">
        <v>0</v>
      </c>
    </row>
    <row r="9" spans="1:7" x14ac:dyDescent="0.3">
      <c r="A9" s="8">
        <v>1</v>
      </c>
      <c r="B9" s="7">
        <v>45762</v>
      </c>
      <c r="D9" s="9" t="s">
        <v>1</v>
      </c>
      <c r="E9" s="9" t="s">
        <v>5</v>
      </c>
      <c r="F9" s="10">
        <v>5162.5</v>
      </c>
    </row>
    <row r="10" spans="1:7" x14ac:dyDescent="0.3">
      <c r="A10" s="8">
        <v>2</v>
      </c>
      <c r="B10" s="7">
        <v>45810</v>
      </c>
      <c r="D10" s="9" t="s">
        <v>17</v>
      </c>
      <c r="E10" s="9" t="s">
        <v>18</v>
      </c>
      <c r="F10" s="10">
        <v>70.56</v>
      </c>
    </row>
    <row r="11" spans="1:7" x14ac:dyDescent="0.3">
      <c r="A11" s="8">
        <v>3</v>
      </c>
      <c r="B11" s="7">
        <v>45177</v>
      </c>
      <c r="D11" s="9" t="s">
        <v>17</v>
      </c>
      <c r="E11" s="9" t="s">
        <v>18</v>
      </c>
      <c r="F11" s="10">
        <v>70.790000000000006</v>
      </c>
    </row>
    <row r="12" spans="1:7" x14ac:dyDescent="0.3">
      <c r="A12" s="8">
        <v>4</v>
      </c>
      <c r="B12" s="7">
        <v>45912</v>
      </c>
      <c r="D12" s="9" t="s">
        <v>1</v>
      </c>
      <c r="E12" s="9" t="s">
        <v>37</v>
      </c>
      <c r="F12" s="10">
        <v>5162.5</v>
      </c>
    </row>
    <row r="13" spans="1:7" x14ac:dyDescent="0.3">
      <c r="A13" s="8">
        <v>5</v>
      </c>
      <c r="B13" s="7">
        <v>45958</v>
      </c>
      <c r="D13" s="9" t="s">
        <v>44</v>
      </c>
      <c r="E13" s="9" t="s">
        <v>45</v>
      </c>
      <c r="F13" s="10">
        <v>0.98</v>
      </c>
    </row>
    <row r="14" spans="1:7" x14ac:dyDescent="0.3">
      <c r="A14" s="8">
        <v>6</v>
      </c>
      <c r="B14" s="7">
        <v>45964</v>
      </c>
      <c r="D14" s="9" t="s">
        <v>44</v>
      </c>
      <c r="E14" s="9" t="s">
        <v>45</v>
      </c>
      <c r="F14" s="10">
        <v>79.64</v>
      </c>
    </row>
    <row r="15" spans="1:7" x14ac:dyDescent="0.3">
      <c r="A15" s="8">
        <v>7</v>
      </c>
      <c r="B15" s="7">
        <v>45978</v>
      </c>
      <c r="D15" s="9" t="s">
        <v>43</v>
      </c>
      <c r="F15" s="10">
        <v>370</v>
      </c>
    </row>
    <row r="16" spans="1:7" x14ac:dyDescent="0.3">
      <c r="A16" s="8">
        <v>8</v>
      </c>
      <c r="B16" s="7">
        <v>45810</v>
      </c>
      <c r="D16" s="9" t="s">
        <v>17</v>
      </c>
      <c r="E16" s="9" t="s">
        <v>18</v>
      </c>
      <c r="F16" s="10">
        <v>62.68</v>
      </c>
    </row>
    <row r="17" spans="1:6" x14ac:dyDescent="0.3">
      <c r="A17" s="8">
        <v>9</v>
      </c>
      <c r="B17" s="7">
        <v>46083</v>
      </c>
      <c r="D17" s="9" t="s">
        <v>17</v>
      </c>
      <c r="E17" s="9" t="s">
        <v>18</v>
      </c>
      <c r="F17" s="10">
        <v>55.27</v>
      </c>
    </row>
    <row r="18" spans="1:6" ht="13.5" thickBot="1" x14ac:dyDescent="0.35">
      <c r="E18" s="9" t="s">
        <v>10</v>
      </c>
      <c r="F18" s="13">
        <f>SUM(F9:F17)</f>
        <v>11034.92</v>
      </c>
    </row>
    <row r="19" spans="1:6" ht="13.5" thickTop="1" x14ac:dyDescent="0.3">
      <c r="A19" s="1" t="s">
        <v>2</v>
      </c>
    </row>
    <row r="20" spans="1:6" x14ac:dyDescent="0.3">
      <c r="A20" s="8">
        <v>1</v>
      </c>
      <c r="B20" s="7">
        <v>45775</v>
      </c>
      <c r="C20" s="8" t="s">
        <v>11</v>
      </c>
      <c r="D20" s="9" t="s">
        <v>12</v>
      </c>
      <c r="E20" s="9" t="s">
        <v>36</v>
      </c>
      <c r="F20" s="10">
        <v>312</v>
      </c>
    </row>
    <row r="21" spans="1:6" x14ac:dyDescent="0.3">
      <c r="A21" s="8">
        <v>2</v>
      </c>
      <c r="B21" s="7">
        <v>45782</v>
      </c>
      <c r="C21" s="8" t="s">
        <v>11</v>
      </c>
      <c r="D21" s="9" t="s">
        <v>16</v>
      </c>
      <c r="E21" s="9" t="s">
        <v>15</v>
      </c>
      <c r="F21" s="10">
        <v>78</v>
      </c>
    </row>
    <row r="22" spans="1:6" x14ac:dyDescent="0.3">
      <c r="A22" s="8">
        <v>3</v>
      </c>
      <c r="B22" s="7">
        <v>45795</v>
      </c>
      <c r="C22" s="8" t="s">
        <v>11</v>
      </c>
      <c r="D22" s="9" t="s">
        <v>13</v>
      </c>
      <c r="E22" s="9" t="s">
        <v>14</v>
      </c>
      <c r="F22" s="10">
        <v>118.56</v>
      </c>
    </row>
    <row r="23" spans="1:6" x14ac:dyDescent="0.3">
      <c r="A23" s="8">
        <v>4</v>
      </c>
      <c r="B23" s="7">
        <v>45795</v>
      </c>
      <c r="C23" s="8" t="s">
        <v>11</v>
      </c>
      <c r="D23" s="9" t="s">
        <v>16</v>
      </c>
      <c r="E23" s="9" t="s">
        <v>15</v>
      </c>
      <c r="F23" s="10">
        <v>287.3</v>
      </c>
    </row>
    <row r="24" spans="1:6" x14ac:dyDescent="0.3">
      <c r="A24" s="8">
        <v>5</v>
      </c>
      <c r="B24" s="7">
        <v>45807</v>
      </c>
      <c r="C24" s="8" t="s">
        <v>11</v>
      </c>
      <c r="D24" s="9" t="s">
        <v>24</v>
      </c>
      <c r="E24" s="9" t="s">
        <v>25</v>
      </c>
      <c r="F24" s="10">
        <v>1031.51</v>
      </c>
    </row>
    <row r="25" spans="1:6" x14ac:dyDescent="0.3">
      <c r="A25" s="8">
        <v>6</v>
      </c>
      <c r="B25" s="7">
        <v>45807</v>
      </c>
      <c r="C25" s="8" t="s">
        <v>11</v>
      </c>
      <c r="D25" s="9" t="s">
        <v>26</v>
      </c>
      <c r="E25" s="9" t="s">
        <v>27</v>
      </c>
      <c r="F25" s="10">
        <v>315.60000000000002</v>
      </c>
    </row>
    <row r="26" spans="1:6" x14ac:dyDescent="0.3">
      <c r="A26" s="8">
        <v>7</v>
      </c>
      <c r="B26" s="7">
        <v>45821</v>
      </c>
      <c r="C26" s="8" t="s">
        <v>11</v>
      </c>
      <c r="D26" s="9" t="s">
        <v>28</v>
      </c>
      <c r="E26" s="9" t="s">
        <v>29</v>
      </c>
      <c r="F26" s="10">
        <v>70.069999999999993</v>
      </c>
    </row>
    <row r="27" spans="1:6" x14ac:dyDescent="0.3">
      <c r="A27" s="8">
        <v>8</v>
      </c>
      <c r="B27" s="7">
        <v>45855</v>
      </c>
      <c r="C27" s="8" t="s">
        <v>19</v>
      </c>
      <c r="D27" s="9" t="s">
        <v>16</v>
      </c>
      <c r="E27" s="9" t="s">
        <v>15</v>
      </c>
      <c r="F27" s="10">
        <v>287.3</v>
      </c>
    </row>
    <row r="28" spans="1:6" x14ac:dyDescent="0.3">
      <c r="A28" s="8">
        <v>9</v>
      </c>
      <c r="B28" s="7">
        <v>45831</v>
      </c>
      <c r="C28" s="8" t="s">
        <v>11</v>
      </c>
      <c r="D28" s="9" t="s">
        <v>20</v>
      </c>
      <c r="E28" s="9" t="s">
        <v>21</v>
      </c>
      <c r="F28" s="10">
        <v>147</v>
      </c>
    </row>
    <row r="29" spans="1:6" x14ac:dyDescent="0.3">
      <c r="A29" s="8">
        <v>10</v>
      </c>
      <c r="B29" s="7">
        <v>45855</v>
      </c>
      <c r="C29" s="8" t="s">
        <v>19</v>
      </c>
      <c r="D29" s="9" t="s">
        <v>16</v>
      </c>
      <c r="E29" s="9" t="s">
        <v>15</v>
      </c>
      <c r="F29" s="10">
        <v>287.3</v>
      </c>
    </row>
    <row r="30" spans="1:6" x14ac:dyDescent="0.3">
      <c r="A30" s="8">
        <v>11</v>
      </c>
      <c r="B30" s="7">
        <v>45860</v>
      </c>
      <c r="C30" s="8" t="s">
        <v>11</v>
      </c>
      <c r="D30" s="9" t="s">
        <v>22</v>
      </c>
      <c r="E30" s="9" t="s">
        <v>23</v>
      </c>
      <c r="F30" s="10">
        <v>372</v>
      </c>
    </row>
    <row r="31" spans="1:6" x14ac:dyDescent="0.3">
      <c r="A31" s="8">
        <v>12</v>
      </c>
      <c r="B31" s="7">
        <v>45874</v>
      </c>
      <c r="C31" s="8" t="s">
        <v>11</v>
      </c>
      <c r="D31" s="9" t="s">
        <v>30</v>
      </c>
      <c r="E31" s="9" t="s">
        <v>31</v>
      </c>
      <c r="F31" s="10">
        <v>900</v>
      </c>
    </row>
    <row r="32" spans="1:6" x14ac:dyDescent="0.3">
      <c r="A32" s="8">
        <v>13</v>
      </c>
      <c r="B32" s="7">
        <v>45887</v>
      </c>
      <c r="C32" s="8" t="s">
        <v>19</v>
      </c>
      <c r="D32" s="9" t="s">
        <v>16</v>
      </c>
      <c r="E32" s="9" t="s">
        <v>15</v>
      </c>
      <c r="F32" s="10">
        <v>287.3</v>
      </c>
    </row>
    <row r="33" spans="1:6" x14ac:dyDescent="0.3">
      <c r="A33" s="8">
        <v>14</v>
      </c>
      <c r="B33" s="7">
        <v>45908</v>
      </c>
      <c r="C33" s="8" t="s">
        <v>11</v>
      </c>
      <c r="D33" s="9" t="s">
        <v>38</v>
      </c>
      <c r="E33" s="9" t="s">
        <v>39</v>
      </c>
      <c r="F33" s="10">
        <v>240</v>
      </c>
    </row>
    <row r="34" spans="1:6" x14ac:dyDescent="0.3">
      <c r="A34" s="8">
        <v>15</v>
      </c>
      <c r="B34" s="7">
        <v>45917</v>
      </c>
      <c r="C34" s="8" t="s">
        <v>19</v>
      </c>
      <c r="D34" s="9" t="s">
        <v>16</v>
      </c>
      <c r="E34" s="9" t="s">
        <v>15</v>
      </c>
      <c r="F34" s="10">
        <v>287.3</v>
      </c>
    </row>
    <row r="35" spans="1:6" x14ac:dyDescent="0.3">
      <c r="A35" s="8">
        <v>16</v>
      </c>
      <c r="B35" s="7">
        <v>45922</v>
      </c>
      <c r="C35" s="8" t="s">
        <v>11</v>
      </c>
      <c r="D35" s="9" t="s">
        <v>40</v>
      </c>
      <c r="E35" s="9" t="s">
        <v>41</v>
      </c>
      <c r="F35" s="10">
        <v>100</v>
      </c>
    </row>
    <row r="36" spans="1:6" x14ac:dyDescent="0.3">
      <c r="A36" s="8">
        <v>17</v>
      </c>
      <c r="B36" s="7">
        <v>45946</v>
      </c>
      <c r="C36" s="8" t="s">
        <v>11</v>
      </c>
      <c r="D36" s="9" t="s">
        <v>38</v>
      </c>
      <c r="E36" s="9" t="s">
        <v>42</v>
      </c>
      <c r="F36" s="10">
        <v>960</v>
      </c>
    </row>
    <row r="37" spans="1:6" x14ac:dyDescent="0.3">
      <c r="A37" s="8">
        <v>18</v>
      </c>
      <c r="B37" s="7">
        <v>45947</v>
      </c>
      <c r="C37" s="8" t="s">
        <v>19</v>
      </c>
      <c r="D37" s="9" t="s">
        <v>16</v>
      </c>
      <c r="E37" s="9" t="s">
        <v>15</v>
      </c>
      <c r="F37" s="10">
        <v>287.3</v>
      </c>
    </row>
    <row r="38" spans="1:6" x14ac:dyDescent="0.3">
      <c r="A38" s="8">
        <v>19</v>
      </c>
      <c r="B38" s="7">
        <v>45978</v>
      </c>
      <c r="C38" s="8" t="s">
        <v>19</v>
      </c>
      <c r="D38" s="9" t="s">
        <v>16</v>
      </c>
      <c r="E38" s="9" t="s">
        <v>15</v>
      </c>
      <c r="F38" s="10">
        <v>287.3</v>
      </c>
    </row>
    <row r="39" spans="1:6" x14ac:dyDescent="0.3">
      <c r="A39" s="8">
        <v>20</v>
      </c>
      <c r="B39" s="7">
        <v>45999</v>
      </c>
      <c r="C39" s="8" t="s">
        <v>11</v>
      </c>
      <c r="D39" s="9" t="s">
        <v>46</v>
      </c>
      <c r="E39" s="9" t="s">
        <v>47</v>
      </c>
      <c r="F39" s="10">
        <v>300</v>
      </c>
    </row>
    <row r="40" spans="1:6" x14ac:dyDescent="0.3">
      <c r="A40" s="8">
        <v>21</v>
      </c>
      <c r="B40" s="7">
        <v>46000</v>
      </c>
      <c r="C40" s="8" t="s">
        <v>11</v>
      </c>
      <c r="D40" s="9" t="s">
        <v>30</v>
      </c>
      <c r="E40" s="9" t="s">
        <v>48</v>
      </c>
      <c r="F40" s="10">
        <v>1000</v>
      </c>
    </row>
    <row r="41" spans="1:6" x14ac:dyDescent="0.3">
      <c r="A41" s="8">
        <v>22</v>
      </c>
      <c r="B41" s="7">
        <v>46008</v>
      </c>
      <c r="C41" s="8" t="s">
        <v>19</v>
      </c>
      <c r="D41" s="9" t="s">
        <v>16</v>
      </c>
      <c r="E41" s="9" t="s">
        <v>15</v>
      </c>
      <c r="F41" s="10">
        <v>287.3</v>
      </c>
    </row>
    <row r="42" spans="1:6" x14ac:dyDescent="0.3">
      <c r="A42" s="8">
        <v>23</v>
      </c>
      <c r="B42" s="7">
        <v>46089</v>
      </c>
      <c r="C42" s="8" t="s">
        <v>11</v>
      </c>
      <c r="D42" s="9" t="s">
        <v>49</v>
      </c>
      <c r="E42" s="9" t="s">
        <v>50</v>
      </c>
      <c r="F42" s="10">
        <v>49.57</v>
      </c>
    </row>
    <row r="43" spans="1:6" x14ac:dyDescent="0.3">
      <c r="A43" s="8">
        <v>24</v>
      </c>
      <c r="B43" s="7">
        <v>46089</v>
      </c>
      <c r="C43" s="8" t="s">
        <v>11</v>
      </c>
      <c r="D43" s="9" t="s">
        <v>49</v>
      </c>
      <c r="E43" s="9" t="s">
        <v>51</v>
      </c>
      <c r="F43" s="10">
        <v>84.99</v>
      </c>
    </row>
    <row r="44" spans="1:6" x14ac:dyDescent="0.3">
      <c r="A44" s="8">
        <v>25</v>
      </c>
      <c r="B44" s="7">
        <v>46089</v>
      </c>
      <c r="C44" s="8" t="s">
        <v>11</v>
      </c>
      <c r="D44" s="9" t="s">
        <v>49</v>
      </c>
      <c r="E44" s="9" t="s">
        <v>52</v>
      </c>
      <c r="F44" s="10">
        <v>169.8</v>
      </c>
    </row>
    <row r="45" spans="1:6" x14ac:dyDescent="0.3">
      <c r="A45" s="8">
        <v>26</v>
      </c>
      <c r="B45" s="7">
        <v>46089</v>
      </c>
      <c r="C45" s="8" t="s">
        <v>11</v>
      </c>
      <c r="D45" s="9" t="s">
        <v>49</v>
      </c>
      <c r="E45" s="9" t="s">
        <v>53</v>
      </c>
      <c r="F45" s="10">
        <v>279.99</v>
      </c>
    </row>
    <row r="46" spans="1:6" x14ac:dyDescent="0.3">
      <c r="A46" s="8">
        <v>27</v>
      </c>
      <c r="B46" s="7">
        <v>46089</v>
      </c>
      <c r="C46" s="8" t="s">
        <v>11</v>
      </c>
      <c r="D46" s="9" t="s">
        <v>46</v>
      </c>
      <c r="E46" s="9" t="s">
        <v>54</v>
      </c>
      <c r="F46" s="10">
        <v>1000</v>
      </c>
    </row>
    <row r="47" spans="1:6" x14ac:dyDescent="0.3">
      <c r="A47" s="8">
        <v>28</v>
      </c>
      <c r="B47" s="7">
        <v>46101</v>
      </c>
      <c r="C47" s="8" t="s">
        <v>19</v>
      </c>
      <c r="D47" s="9" t="s">
        <v>56</v>
      </c>
      <c r="E47" s="9" t="s">
        <v>55</v>
      </c>
      <c r="F47" s="10">
        <v>47</v>
      </c>
    </row>
    <row r="48" spans="1:6" ht="13.5" thickBot="1" x14ac:dyDescent="0.35">
      <c r="E48" s="9" t="s">
        <v>6</v>
      </c>
      <c r="F48" s="13">
        <f>SUM(F20:F47)</f>
        <v>9874.49</v>
      </c>
    </row>
    <row r="49" spans="2:8" ht="14" thickTop="1" thickBot="1" x14ac:dyDescent="0.35">
      <c r="E49" s="9" t="s">
        <v>7</v>
      </c>
      <c r="F49" s="13">
        <f>F7+F18-F48</f>
        <v>25708.100000000006</v>
      </c>
    </row>
    <row r="50" spans="2:8" ht="13.5" thickTop="1" x14ac:dyDescent="0.3">
      <c r="B50" s="7">
        <v>46090</v>
      </c>
      <c r="E50" s="9" t="s">
        <v>8</v>
      </c>
      <c r="F50" s="10">
        <v>3820.06</v>
      </c>
      <c r="H50" s="14"/>
    </row>
    <row r="51" spans="2:8" x14ac:dyDescent="0.3">
      <c r="B51" s="7">
        <v>46090</v>
      </c>
      <c r="E51" s="9" t="s">
        <v>9</v>
      </c>
      <c r="F51" s="10">
        <v>21888.04</v>
      </c>
    </row>
    <row r="52" spans="2:8" ht="13.5" thickBot="1" x14ac:dyDescent="0.35">
      <c r="F52" s="13">
        <f>F50+F51</f>
        <v>25708.100000000002</v>
      </c>
    </row>
    <row r="53" spans="2:8" ht="13.5" thickTop="1" x14ac:dyDescent="0.3"/>
    <row r="54" spans="2:8" x14ac:dyDescent="0.3">
      <c r="B54" s="7" t="s">
        <v>4</v>
      </c>
      <c r="F54" s="10">
        <f>F49-F52</f>
        <v>0</v>
      </c>
    </row>
  </sheetData>
  <conditionalFormatting sqref="F49">
    <cfRule type="expression" dxfId="0" priority="1">
      <formula>"IF($F$63=$F$65)"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Mills</dc:creator>
  <cp:lastModifiedBy>Andrew Mills</cp:lastModifiedBy>
  <cp:lastPrinted>2026-05-18T09:42:48Z</cp:lastPrinted>
  <dcterms:created xsi:type="dcterms:W3CDTF">2024-01-15T10:36:54Z</dcterms:created>
  <dcterms:modified xsi:type="dcterms:W3CDTF">2026-05-18T10:29:59Z</dcterms:modified>
</cp:coreProperties>
</file>